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.AzureAD\Downloads\"/>
    </mc:Choice>
  </mc:AlternateContent>
  <xr:revisionPtr revIDLastSave="2" documentId="8_{46598673-7BD6-40EE-917F-29088A319CA9}" xr6:coauthVersionLast="47" xr6:coauthVersionMax="47" xr10:uidLastSave="{DC45F8D9-8016-4FB9-B5DE-0D4CB212FAE4}"/>
  <bookViews>
    <workbookView xWindow="-108" yWindow="-108" windowWidth="23256" windowHeight="12456" firstSheet="1" xr2:uid="{00000000-000D-0000-FFFF-FFFF00000000}"/>
  </bookViews>
  <sheets>
    <sheet name="Outcome" sheetId="4" r:id="rId1"/>
    <sheet name="Income" sheetId="1" r:id="rId2"/>
    <sheet name="Expenditur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E58" i="1"/>
  <c r="E55" i="1"/>
  <c r="C59" i="1"/>
  <c r="C5" i="4"/>
  <c r="E163" i="3"/>
  <c r="E172" i="3"/>
  <c r="F172" i="3" s="1"/>
  <c r="E197" i="3"/>
  <c r="E33" i="3"/>
  <c r="E32" i="3"/>
  <c r="E30" i="3"/>
  <c r="E29" i="3"/>
  <c r="E28" i="3"/>
  <c r="E26" i="3"/>
  <c r="F26" i="3" s="1"/>
  <c r="E102" i="3"/>
  <c r="E112" i="3"/>
  <c r="E151" i="3"/>
  <c r="E222" i="3"/>
  <c r="F222" i="3" s="1"/>
  <c r="G223" i="3" s="1"/>
  <c r="E114" i="3"/>
  <c r="E69" i="3"/>
  <c r="E47" i="3"/>
  <c r="E120" i="3"/>
  <c r="E124" i="3"/>
  <c r="E123" i="3"/>
  <c r="E122" i="3"/>
  <c r="E69" i="1"/>
  <c r="E90" i="3"/>
  <c r="F90" i="3" s="1"/>
  <c r="E65" i="3"/>
  <c r="E150" i="3"/>
  <c r="E191" i="3"/>
  <c r="E200" i="3"/>
  <c r="E205" i="3"/>
  <c r="E204" i="3"/>
  <c r="E14" i="3"/>
  <c r="E13" i="3"/>
  <c r="E12" i="3"/>
  <c r="E11" i="3"/>
  <c r="E10" i="3"/>
  <c r="E9" i="3"/>
  <c r="E8" i="3"/>
  <c r="E7" i="3"/>
  <c r="E45" i="3"/>
  <c r="E27" i="1"/>
  <c r="E48" i="1"/>
  <c r="E47" i="1"/>
  <c r="E46" i="1"/>
  <c r="E45" i="1"/>
  <c r="E61" i="1"/>
  <c r="E57" i="1"/>
  <c r="E54" i="1"/>
  <c r="E209" i="3"/>
  <c r="E208" i="3"/>
  <c r="E207" i="3"/>
  <c r="E203" i="3"/>
  <c r="E201" i="3"/>
  <c r="E199" i="3"/>
  <c r="E196" i="3"/>
  <c r="E195" i="3"/>
  <c r="E194" i="3"/>
  <c r="E193" i="3"/>
  <c r="E192" i="3"/>
  <c r="F192" i="3" s="1"/>
  <c r="E190" i="3"/>
  <c r="E189" i="3"/>
  <c r="E184" i="3"/>
  <c r="E176" i="3"/>
  <c r="E183" i="3"/>
  <c r="E182" i="3"/>
  <c r="E181" i="3"/>
  <c r="E180" i="3"/>
  <c r="E178" i="3"/>
  <c r="F178" i="3" s="1"/>
  <c r="E175" i="3"/>
  <c r="E187" i="3"/>
  <c r="E186" i="3"/>
  <c r="E174" i="3"/>
  <c r="E152" i="3"/>
  <c r="E61" i="3"/>
  <c r="E60" i="3"/>
  <c r="E59" i="3"/>
  <c r="E101" i="3"/>
  <c r="E100" i="3"/>
  <c r="E98" i="3"/>
  <c r="F98" i="3" s="1"/>
  <c r="E115" i="3"/>
  <c r="F115" i="3" s="1"/>
  <c r="E111" i="3"/>
  <c r="E108" i="3"/>
  <c r="E107" i="3"/>
  <c r="E96" i="3"/>
  <c r="E95" i="3"/>
  <c r="E145" i="3"/>
  <c r="E144" i="3"/>
  <c r="E143" i="3"/>
  <c r="E133" i="3"/>
  <c r="E132" i="3"/>
  <c r="E131" i="3"/>
  <c r="E130" i="3"/>
  <c r="E129" i="3"/>
  <c r="E128" i="3"/>
  <c r="E127" i="3"/>
  <c r="E88" i="3"/>
  <c r="F88" i="3" s="1"/>
  <c r="E81" i="3"/>
  <c r="E82" i="3"/>
  <c r="E167" i="3"/>
  <c r="E126" i="3"/>
  <c r="E121" i="3"/>
  <c r="E134" i="3"/>
  <c r="E218" i="3"/>
  <c r="E217" i="3"/>
  <c r="E216" i="3"/>
  <c r="E215" i="3"/>
  <c r="E214" i="3"/>
  <c r="E170" i="3"/>
  <c r="E169" i="3"/>
  <c r="E162" i="3"/>
  <c r="E161" i="3"/>
  <c r="E160" i="3"/>
  <c r="E159" i="3"/>
  <c r="E158" i="3"/>
  <c r="E157" i="3"/>
  <c r="E139" i="3"/>
  <c r="E138" i="3"/>
  <c r="E141" i="3"/>
  <c r="E137" i="3"/>
  <c r="E136" i="3"/>
  <c r="E140" i="3"/>
  <c r="E86" i="3"/>
  <c r="E168" i="3"/>
  <c r="E84" i="3"/>
  <c r="E79" i="3"/>
  <c r="E78" i="3"/>
  <c r="E77" i="3"/>
  <c r="E76" i="3"/>
  <c r="E21" i="3"/>
  <c r="E20" i="3"/>
  <c r="E19" i="3"/>
  <c r="E17" i="3"/>
  <c r="E16" i="3"/>
  <c r="E6" i="3"/>
  <c r="E46" i="3"/>
  <c r="E44" i="3"/>
  <c r="E43" i="3"/>
  <c r="E42" i="3"/>
  <c r="E41" i="3"/>
  <c r="E40" i="3"/>
  <c r="E39" i="3"/>
  <c r="E38" i="3"/>
  <c r="E50" i="3"/>
  <c r="E49" i="3"/>
  <c r="E54" i="3"/>
  <c r="E53" i="3"/>
  <c r="E71" i="3"/>
  <c r="F71" i="3" s="1"/>
  <c r="E68" i="3"/>
  <c r="E67" i="3"/>
  <c r="E66" i="3"/>
  <c r="E25" i="1"/>
  <c r="E24" i="1"/>
  <c r="E22" i="1"/>
  <c r="E21" i="1"/>
  <c r="E20" i="1"/>
  <c r="E19" i="1"/>
  <c r="E18" i="1"/>
  <c r="E17" i="1"/>
  <c r="E16" i="1"/>
  <c r="E15" i="1"/>
  <c r="E13" i="1"/>
  <c r="E12" i="1"/>
  <c r="E11" i="1"/>
  <c r="E10" i="1"/>
  <c r="E9" i="1"/>
  <c r="E8" i="1"/>
  <c r="E7" i="1"/>
  <c r="E6" i="1"/>
  <c r="E37" i="1"/>
  <c r="E43" i="1"/>
  <c r="E44" i="1"/>
  <c r="E40" i="1"/>
  <c r="E39" i="1"/>
  <c r="E38" i="1"/>
  <c r="E42" i="1"/>
  <c r="E41" i="1"/>
  <c r="F201" i="3" l="1"/>
  <c r="F209" i="3"/>
  <c r="F205" i="3"/>
  <c r="F218" i="3"/>
  <c r="G219" i="3" s="1"/>
  <c r="F184" i="3"/>
  <c r="F170" i="3"/>
  <c r="F176" i="3"/>
  <c r="F145" i="3"/>
  <c r="F163" i="3"/>
  <c r="G164" i="3" s="1"/>
  <c r="F152" i="3"/>
  <c r="G153" i="3" s="1"/>
  <c r="F124" i="3"/>
  <c r="F141" i="3"/>
  <c r="F134" i="3"/>
  <c r="F102" i="3"/>
  <c r="F21" i="3"/>
  <c r="F33" i="3"/>
  <c r="F54" i="3"/>
  <c r="F47" i="3"/>
  <c r="G55" i="3" s="1"/>
  <c r="F14" i="3"/>
  <c r="F17" i="3"/>
  <c r="F30" i="3"/>
  <c r="G34" i="3" s="1"/>
  <c r="F191" i="3"/>
  <c r="F187" i="3"/>
  <c r="F96" i="3"/>
  <c r="G103" i="3" s="1"/>
  <c r="F196" i="3"/>
  <c r="F108" i="3"/>
  <c r="F61" i="3"/>
  <c r="G62" i="3" s="1"/>
  <c r="F86" i="3"/>
  <c r="F79" i="3"/>
  <c r="F69" i="3"/>
  <c r="G72" i="3" s="1"/>
  <c r="E50" i="1"/>
  <c r="E63" i="1"/>
  <c r="E34" i="1"/>
  <c r="G210" i="3" l="1"/>
  <c r="G22" i="3"/>
  <c r="G146" i="3"/>
  <c r="E110" i="3"/>
  <c r="E71" i="1"/>
  <c r="C6" i="4" s="1"/>
  <c r="F82" i="3"/>
  <c r="G91" i="3" s="1"/>
  <c r="F112" i="3" l="1"/>
  <c r="G116" i="3" s="1"/>
  <c r="G225" i="3" s="1"/>
</calcChain>
</file>

<file path=xl/sharedStrings.xml><?xml version="1.0" encoding="utf-8"?>
<sst xmlns="http://schemas.openxmlformats.org/spreadsheetml/2006/main" count="289" uniqueCount="270">
  <si>
    <r>
      <t xml:space="preserve">Symposium </t>
    </r>
    <r>
      <rPr>
        <b/>
        <sz val="10"/>
        <color rgb="FFFF0000"/>
        <rFont val="Arial"/>
        <family val="2"/>
      </rPr>
      <t>YYYY, Place Name</t>
    </r>
  </si>
  <si>
    <t>Total</t>
  </si>
  <si>
    <t>Current budget</t>
  </si>
  <si>
    <t>Income</t>
  </si>
  <si>
    <t>Expenditures</t>
  </si>
  <si>
    <t>Balance</t>
  </si>
  <si>
    <t>SSIEM Guidelines and Instructions - Appendix 1 - SSIEM Symposium Budget Template  | last update June 2025</t>
  </si>
  <si>
    <r>
      <t xml:space="preserve">Symposium </t>
    </r>
    <r>
      <rPr>
        <b/>
        <sz val="14"/>
        <color rgb="FFFF0000"/>
        <rFont val="Arial"/>
        <family val="2"/>
      </rPr>
      <t>YYYY, Place Name</t>
    </r>
  </si>
  <si>
    <t>Quantity</t>
  </si>
  <si>
    <t>Unit Cost</t>
  </si>
  <si>
    <t>VAT %</t>
  </si>
  <si>
    <t>VAT Amount</t>
  </si>
  <si>
    <t>A 1 - Registration (Delegates)</t>
  </si>
  <si>
    <t>Members</t>
  </si>
  <si>
    <t>Members early fee</t>
  </si>
  <si>
    <t>Members late fee</t>
  </si>
  <si>
    <t>Member Students / Residents early fee</t>
  </si>
  <si>
    <t>Member Students / Residents late fee</t>
  </si>
  <si>
    <t>Member Dietitians / Nurses / Patient Group (Charities Employee) early fee</t>
  </si>
  <si>
    <t>Member Dietitians / Nurses / Patient Group (Charities Employee) late fee</t>
  </si>
  <si>
    <t>Members Single Day early fee / no events</t>
  </si>
  <si>
    <t>Members Single Day late fee / no events</t>
  </si>
  <si>
    <t>Non-Members</t>
  </si>
  <si>
    <t>Non Members early fee</t>
  </si>
  <si>
    <t>Non Members late fee</t>
  </si>
  <si>
    <t>Non Members Students / Residents early fee</t>
  </si>
  <si>
    <t>Non Members Students / Residents late fee</t>
  </si>
  <si>
    <t>Non Member Dietitians / Nurses / Patient Group (Charities Employee) early fee</t>
  </si>
  <si>
    <t>Non Member Dietitians / Nurses / Patient Group (Charities Employee) late fee</t>
  </si>
  <si>
    <t>Non Members Single Day early fee / no events</t>
  </si>
  <si>
    <t>Non Members Single Day late fee / no events</t>
  </si>
  <si>
    <t>Others</t>
  </si>
  <si>
    <t>Group Registration Early</t>
  </si>
  <si>
    <t>Group Registration Late</t>
  </si>
  <si>
    <t>Exhibitions Passes</t>
  </si>
  <si>
    <t>Sponsors additional Exhibition Passes</t>
  </si>
  <si>
    <t>Complimentary</t>
  </si>
  <si>
    <t>Exhibitors</t>
  </si>
  <si>
    <t>Speakers</t>
  </si>
  <si>
    <t>LOC (3) CLO (1) Syposium Presidents (2) SIMD (1)</t>
  </si>
  <si>
    <t>SSIEM Council (13) / SSIEM JIMD (7) / SSIEM Staff (3)</t>
  </si>
  <si>
    <t>A1 Total</t>
  </si>
  <si>
    <t>A 2 - Industry (Exhibition space &amp; Sponsorship)</t>
  </si>
  <si>
    <t xml:space="preserve">Satellite Symposium </t>
  </si>
  <si>
    <t xml:space="preserve">Platinum Sponsor Package </t>
  </si>
  <si>
    <t xml:space="preserve">Gold Sponsor Package </t>
  </si>
  <si>
    <t>Silver Sponsor Package</t>
  </si>
  <si>
    <t>Bronze Sponsor Package</t>
  </si>
  <si>
    <t xml:space="preserve">Bag Insert </t>
  </si>
  <si>
    <t xml:space="preserve">Room Rental </t>
  </si>
  <si>
    <t xml:space="preserve">Advert - Programme </t>
  </si>
  <si>
    <t xml:space="preserve">Advert - Pocket Programme </t>
  </si>
  <si>
    <t xml:space="preserve">Conference Bag </t>
  </si>
  <si>
    <t xml:space="preserve">Wifi </t>
  </si>
  <si>
    <t xml:space="preserve">Coffee Break </t>
  </si>
  <si>
    <t>A2 Total</t>
  </si>
  <si>
    <t>A 3 - Event</t>
  </si>
  <si>
    <t>Guided Tours</t>
  </si>
  <si>
    <t>Networking Activities - Delegates Fee</t>
  </si>
  <si>
    <t>Networking Activities - Industry and Acc. Persons fee</t>
  </si>
  <si>
    <t>Congress Dinner</t>
  </si>
  <si>
    <t>Networking Evening</t>
  </si>
  <si>
    <t>Networking Evening - Industry and Acc. Persons fee</t>
  </si>
  <si>
    <t>Networking Evening Guests*</t>
  </si>
  <si>
    <t>Miscellaneous Receipts Event</t>
  </si>
  <si>
    <t>Young SSIEM Evening</t>
  </si>
  <si>
    <t>A3 Total</t>
  </si>
  <si>
    <t>A 4 - Miscellaneous</t>
  </si>
  <si>
    <t>Grants form Host City</t>
  </si>
  <si>
    <t>Grants from Tourist Board</t>
  </si>
  <si>
    <t>A4 Total</t>
  </si>
  <si>
    <t>Grand Totals</t>
  </si>
  <si>
    <t>* Total of C29 to C31</t>
  </si>
  <si>
    <t>Expenditure</t>
  </si>
  <si>
    <t>Sub Totals</t>
  </si>
  <si>
    <t>B1 - Convention Center Facilities</t>
  </si>
  <si>
    <t>Rental Fee - Rooms</t>
  </si>
  <si>
    <r>
      <t xml:space="preserve">Plenary Hall 1 </t>
    </r>
    <r>
      <rPr>
        <sz val="10"/>
        <color rgb="FFFF0000"/>
        <rFont val="Arial"/>
        <family val="2"/>
      </rPr>
      <t xml:space="preserve">(Name) </t>
    </r>
    <r>
      <rPr>
        <sz val="10"/>
        <rFont val="Arial"/>
        <family val="2"/>
      </rPr>
      <t>capacity of 2,500 theatre style</t>
    </r>
  </si>
  <si>
    <r>
      <t xml:space="preserve">Break Out Room I </t>
    </r>
    <r>
      <rPr>
        <sz val="10"/>
        <color rgb="FFFF0000"/>
        <rFont val="Arial"/>
        <family val="2"/>
      </rPr>
      <t>(Name)</t>
    </r>
    <r>
      <rPr>
        <sz val="10"/>
        <rFont val="Arial"/>
        <family val="2"/>
      </rPr>
      <t xml:space="preserve"> capacity of 1,000 theatre style</t>
    </r>
  </si>
  <si>
    <r>
      <t xml:space="preserve">Break Out Room II </t>
    </r>
    <r>
      <rPr>
        <sz val="10"/>
        <color rgb="FFFF0000"/>
        <rFont val="Arial"/>
        <family val="2"/>
      </rPr>
      <t xml:space="preserve">(Name) </t>
    </r>
    <r>
      <rPr>
        <sz val="10"/>
        <rFont val="Arial"/>
        <family val="2"/>
      </rPr>
      <t>capacity of 500 theatre style</t>
    </r>
  </si>
  <si>
    <r>
      <t xml:space="preserve">Break Out Room III </t>
    </r>
    <r>
      <rPr>
        <sz val="10"/>
        <color rgb="FFFF0000"/>
        <rFont val="Arial"/>
        <family val="2"/>
      </rPr>
      <t xml:space="preserve"> (Name)</t>
    </r>
    <r>
      <rPr>
        <sz val="10"/>
        <rFont val="Arial"/>
        <family val="2"/>
      </rPr>
      <t xml:space="preserve"> capacity of 500 theatre style</t>
    </r>
  </si>
  <si>
    <t>Meeting Room 1 - 30 to 100 Persons</t>
  </si>
  <si>
    <t>Meeting Room 2 - 30 to 100 Persons</t>
  </si>
  <si>
    <t>Meeting Room 3 - 30 to 100 Persons</t>
  </si>
  <si>
    <t>Meeting Room 4 - 30 to 100 Persons</t>
  </si>
  <si>
    <t>Poster Hall</t>
  </si>
  <si>
    <t>Rental Fee - Equipment, Furnishing</t>
  </si>
  <si>
    <t>Furniture</t>
  </si>
  <si>
    <t>Carpet</t>
  </si>
  <si>
    <t>Additional Rental Costs</t>
  </si>
  <si>
    <t>Water</t>
  </si>
  <si>
    <t>Electricity</t>
  </si>
  <si>
    <t>Cleaning</t>
  </si>
  <si>
    <t>B1 Total</t>
  </si>
  <si>
    <t>B2 - Convention Center Facilities - Exhibition Space</t>
  </si>
  <si>
    <t>Rental Fee - Exhibition Space</t>
  </si>
  <si>
    <t>Hall</t>
  </si>
  <si>
    <t>Hospitality Suites</t>
  </si>
  <si>
    <t>SSIEM Booth + Office</t>
  </si>
  <si>
    <t>Waste disposal</t>
  </si>
  <si>
    <t>Booth electricity supply</t>
  </si>
  <si>
    <t>B2 Total</t>
  </si>
  <si>
    <t>C1 - Technical Costs</t>
  </si>
  <si>
    <t>Technical Equipment (AV, Data Projection. Laptops etc)</t>
  </si>
  <si>
    <r>
      <t xml:space="preserve">Plenary Hall 1 </t>
    </r>
    <r>
      <rPr>
        <sz val="10"/>
        <color rgb="FFFF0000"/>
        <rFont val="Arial"/>
        <family val="2"/>
      </rPr>
      <t xml:space="preserve">(Name) </t>
    </r>
  </si>
  <si>
    <r>
      <t xml:space="preserve">Break out Room I </t>
    </r>
    <r>
      <rPr>
        <sz val="10"/>
        <color rgb="FFFF0000"/>
        <rFont val="Arial"/>
        <family val="2"/>
      </rPr>
      <t>(Name)</t>
    </r>
    <r>
      <rPr>
        <sz val="10"/>
        <rFont val="Arial"/>
        <family val="2"/>
      </rPr>
      <t xml:space="preserve"> </t>
    </r>
  </si>
  <si>
    <r>
      <t xml:space="preserve">Break out Room II </t>
    </r>
    <r>
      <rPr>
        <sz val="10"/>
        <color rgb="FFFF0000"/>
        <rFont val="Arial"/>
        <family val="2"/>
      </rPr>
      <t xml:space="preserve">(Name) </t>
    </r>
  </si>
  <si>
    <r>
      <t xml:space="preserve">Break out Room III </t>
    </r>
    <r>
      <rPr>
        <sz val="10"/>
        <color rgb="FFFF0000"/>
        <rFont val="Arial"/>
        <family val="2"/>
      </rPr>
      <t xml:space="preserve"> (Name)</t>
    </r>
    <r>
      <rPr>
        <sz val="10"/>
        <rFont val="Arial"/>
        <family val="2"/>
      </rPr>
      <t xml:space="preserve"> </t>
    </r>
  </si>
  <si>
    <t>Meeting Room 1</t>
  </si>
  <si>
    <t>Meeting Room 2</t>
  </si>
  <si>
    <t>Meeting Room 3</t>
  </si>
  <si>
    <t>Meeting Room 4</t>
  </si>
  <si>
    <t>Poster Hall (Poster Boards)</t>
  </si>
  <si>
    <t>ePoster Terminals</t>
  </si>
  <si>
    <t>Registration - technical equipment</t>
  </si>
  <si>
    <t>Certification - technical equipment</t>
  </si>
  <si>
    <t>Technical costs others</t>
  </si>
  <si>
    <t>Technical staff</t>
  </si>
  <si>
    <t>Wifi - Internet connection</t>
  </si>
  <si>
    <t>C1 Total</t>
  </si>
  <si>
    <t>C2 - Technical Costs - Exhibition Space</t>
  </si>
  <si>
    <t>Technical Equipment - Exhibition Space</t>
  </si>
  <si>
    <t xml:space="preserve">Hall </t>
  </si>
  <si>
    <t>Hall  - rigging</t>
  </si>
  <si>
    <t>C2 Total</t>
  </si>
  <si>
    <t>D - Catering</t>
  </si>
  <si>
    <t>Monday - Coffee Break &amp; Lunch</t>
  </si>
  <si>
    <t>Tuesday - 2 x Coffee Breaks &amp; Lunch</t>
  </si>
  <si>
    <t>Wedmnesday - 2 x Coffee Breaks &amp; Lunch</t>
  </si>
  <si>
    <t>Thirsday - Coffee Breaks &amp; Lunch</t>
  </si>
  <si>
    <t>Friday - Coffee Breaks &amp; Lunch</t>
  </si>
  <si>
    <t>Rental Fee -  Eequipment, Furnishing</t>
  </si>
  <si>
    <t>D Total</t>
  </si>
  <si>
    <t>E - Faculty (Speakers/LOC/SSIEM Council/JIMD Editors/Scholarship Winners)</t>
  </si>
  <si>
    <t>Travel costs</t>
  </si>
  <si>
    <r>
      <t xml:space="preserve">Invited speakers - Plenary (Europe, </t>
    </r>
    <r>
      <rPr>
        <sz val="10"/>
        <color rgb="FFFF0000"/>
        <rFont val="Arial"/>
        <family val="2"/>
      </rPr>
      <t>Number</t>
    </r>
    <r>
      <rPr>
        <sz val="10"/>
        <rFont val="Arial"/>
        <family val="2"/>
      </rPr>
      <t>)</t>
    </r>
  </si>
  <si>
    <r>
      <t xml:space="preserve">Invited speakers - Plenary (overseas, </t>
    </r>
    <r>
      <rPr>
        <sz val="10"/>
        <color rgb="FFFF0000"/>
        <rFont val="Arial"/>
        <family val="2"/>
      </rPr>
      <t>Number</t>
    </r>
    <r>
      <rPr>
        <sz val="10"/>
        <rFont val="Arial"/>
        <family val="2"/>
      </rPr>
      <t>)</t>
    </r>
  </si>
  <si>
    <r>
      <t>Invited speakers - Adult &amp; Dietitian (Europe,</t>
    </r>
    <r>
      <rPr>
        <sz val="10"/>
        <color rgb="FFFF0000"/>
        <rFont val="Arial"/>
        <family val="2"/>
      </rPr>
      <t xml:space="preserve"> Number</t>
    </r>
    <r>
      <rPr>
        <sz val="10"/>
        <rFont val="Arial"/>
        <family val="2"/>
      </rPr>
      <t>)</t>
    </r>
  </si>
  <si>
    <r>
      <t xml:space="preserve">Invited speakers - Adult &amp; Dietitian (overseas, </t>
    </r>
    <r>
      <rPr>
        <sz val="10"/>
        <color rgb="FFFF0000"/>
        <rFont val="Arial"/>
        <family val="2"/>
      </rPr>
      <t>Number</t>
    </r>
    <r>
      <rPr>
        <sz val="10"/>
        <rFont val="Arial"/>
        <family val="2"/>
      </rPr>
      <t>)</t>
    </r>
  </si>
  <si>
    <t>Hotel costs</t>
  </si>
  <si>
    <r>
      <t xml:space="preserve">Invited speakers - Plenary (4 nights = </t>
    </r>
    <r>
      <rPr>
        <sz val="10"/>
        <color rgb="FFFF0000"/>
        <rFont val="Arial"/>
        <family val="2"/>
      </rPr>
      <t>Cost, Numbe</t>
    </r>
    <r>
      <rPr>
        <sz val="10"/>
        <rFont val="Arial"/>
        <family val="2"/>
      </rPr>
      <t>r)</t>
    </r>
  </si>
  <si>
    <r>
      <t xml:space="preserve">Invited speakers - Adult &amp; Dietitan (2 night = </t>
    </r>
    <r>
      <rPr>
        <sz val="10"/>
        <color rgb="FFFF0000"/>
        <rFont val="Arial"/>
        <family val="2"/>
      </rPr>
      <t>Cost, Number</t>
    </r>
    <r>
      <rPr>
        <sz val="10"/>
        <rFont val="Arial"/>
        <family val="2"/>
      </rPr>
      <t>)</t>
    </r>
  </si>
  <si>
    <t>Miscellaneous costs</t>
  </si>
  <si>
    <r>
      <t>Presents for invited speakers, special guests (</t>
    </r>
    <r>
      <rPr>
        <sz val="10"/>
        <color rgb="FFFF0000"/>
        <rFont val="Arial"/>
        <family val="2"/>
      </rPr>
      <t>Number</t>
    </r>
    <r>
      <rPr>
        <sz val="10"/>
        <rFont val="Arial"/>
        <family val="2"/>
      </rPr>
      <t>)</t>
    </r>
  </si>
  <si>
    <t>Scholarship Winners</t>
  </si>
  <si>
    <t>Travel Scholarship (Registration and Hotel)</t>
  </si>
  <si>
    <t>Board costs</t>
  </si>
  <si>
    <r>
      <t>SSIEM Council &amp; JIMD Editors Hotel (</t>
    </r>
    <r>
      <rPr>
        <sz val="10"/>
        <color rgb="FFFF0000"/>
        <rFont val="Arial"/>
        <family val="2"/>
      </rPr>
      <t>Number</t>
    </r>
    <r>
      <rPr>
        <sz val="10"/>
        <rFont val="Arial"/>
        <family val="2"/>
      </rPr>
      <t xml:space="preserve"> nights)</t>
    </r>
  </si>
  <si>
    <t>Scientific team</t>
  </si>
  <si>
    <r>
      <t>LOC Hotel &amp; Travel (</t>
    </r>
    <r>
      <rPr>
        <sz val="10"/>
        <color rgb="FFFF0000"/>
        <rFont val="Arial"/>
        <family val="2"/>
      </rPr>
      <t>Number</t>
    </r>
    <r>
      <rPr>
        <sz val="10"/>
        <rFont val="Arial"/>
        <family val="2"/>
      </rPr>
      <t xml:space="preserve"> nights)</t>
    </r>
  </si>
  <si>
    <t>E Total</t>
  </si>
  <si>
    <t>F1 - PCO</t>
  </si>
  <si>
    <t>Meetings</t>
  </si>
  <si>
    <t>Travel expenses</t>
  </si>
  <si>
    <t>Accommodation</t>
  </si>
  <si>
    <t>Organisation costs</t>
  </si>
  <si>
    <t>General Management (Fee per Deegate/Flat Fee)</t>
  </si>
  <si>
    <t>Abstract Management Handling: xx.xx EUR/submitted abstract</t>
  </si>
  <si>
    <t>Administration Costs - Postage, Photocopies etc</t>
  </si>
  <si>
    <t>F1 PCO Total</t>
  </si>
  <si>
    <t>F2 - Finance</t>
  </si>
  <si>
    <t>Insurances, fees</t>
  </si>
  <si>
    <t>Congress insurance</t>
  </si>
  <si>
    <t>Accreditation cost for certification (CME)</t>
  </si>
  <si>
    <t>Consultancy Fees</t>
  </si>
  <si>
    <t>Legal</t>
  </si>
  <si>
    <t>Tax (VAT Returns)</t>
  </si>
  <si>
    <t>External Auditing (P&amp;L Statement)</t>
  </si>
  <si>
    <t>Money Transaction</t>
  </si>
  <si>
    <t>Credit card fees etc</t>
  </si>
  <si>
    <t>Bank Charges</t>
  </si>
  <si>
    <t>F2 Total</t>
  </si>
  <si>
    <t>F3- Printing, public relation, marketing</t>
  </si>
  <si>
    <t>Design costs</t>
  </si>
  <si>
    <t>Abstract Book</t>
  </si>
  <si>
    <t>Signage</t>
  </si>
  <si>
    <t>Final Programme</t>
  </si>
  <si>
    <t>Pocket programme</t>
  </si>
  <si>
    <t>Advertisement</t>
  </si>
  <si>
    <t>Printing costs</t>
  </si>
  <si>
    <t>Certificates</t>
  </si>
  <si>
    <t>Name badges</t>
  </si>
  <si>
    <t>Final programme</t>
  </si>
  <si>
    <t>Congress bags</t>
  </si>
  <si>
    <t>Lanyards</t>
  </si>
  <si>
    <t>Pens</t>
  </si>
  <si>
    <t>Writing Pad</t>
  </si>
  <si>
    <r>
      <t>Give aways (</t>
    </r>
    <r>
      <rPr>
        <sz val="10"/>
        <color rgb="FFFF0000"/>
        <rFont val="Arial"/>
        <family val="2"/>
      </rPr>
      <t>Number</t>
    </r>
    <r>
      <rPr>
        <sz val="10"/>
        <rFont val="Arial"/>
        <family val="2"/>
      </rPr>
      <t>)</t>
    </r>
  </si>
  <si>
    <t>Decoration and Signage</t>
  </si>
  <si>
    <t>Banner outside</t>
  </si>
  <si>
    <t>Banner indoor</t>
  </si>
  <si>
    <t>Roll-ups</t>
  </si>
  <si>
    <t>Flowers</t>
  </si>
  <si>
    <t>Flags</t>
  </si>
  <si>
    <t>PR and Marketing</t>
  </si>
  <si>
    <t>Website adaption, hosting, domain fees</t>
  </si>
  <si>
    <t>Social media</t>
  </si>
  <si>
    <t>Newsletter mailings</t>
  </si>
  <si>
    <t>F3 Total</t>
  </si>
  <si>
    <t>F4 - Corporate Liaison Officer (CLO)</t>
  </si>
  <si>
    <t>CLO costs</t>
  </si>
  <si>
    <t>CLO Annual Fee</t>
  </si>
  <si>
    <t>CLO Commission (5.75 % Sponsorship Income)</t>
  </si>
  <si>
    <t>CLO Travel &amp; Expenses</t>
  </si>
  <si>
    <t>F4 Total</t>
  </si>
  <si>
    <t>F5 - Temporary Staffs</t>
  </si>
  <si>
    <t>Temporary Staff</t>
  </si>
  <si>
    <t>Hostesses</t>
  </si>
  <si>
    <t>Cloakroom attendants</t>
  </si>
  <si>
    <t>Parking service</t>
  </si>
  <si>
    <t>Toilet attendants</t>
  </si>
  <si>
    <t>Medical service</t>
  </si>
  <si>
    <t>Security service</t>
  </si>
  <si>
    <t>Photograher</t>
  </si>
  <si>
    <t>F5 Total</t>
  </si>
  <si>
    <t>G - Events</t>
  </si>
  <si>
    <t>Abstract Meeting (May)</t>
  </si>
  <si>
    <t>Inform Meeting (venue, technical equipment)</t>
  </si>
  <si>
    <t>Alumni Café</t>
  </si>
  <si>
    <t>Speed Mentoring</t>
  </si>
  <si>
    <t>Opening Ceremony</t>
  </si>
  <si>
    <t>Opening Ceremony - Entertainment</t>
  </si>
  <si>
    <t>Welcome Reception</t>
  </si>
  <si>
    <t>Welcome Reception - Entertainment</t>
  </si>
  <si>
    <r>
      <t>Welcome Reception - catering (</t>
    </r>
    <r>
      <rPr>
        <sz val="10"/>
        <color rgb="FFFF0000"/>
        <rFont val="Arial"/>
        <family val="2"/>
      </rPr>
      <t>Number</t>
    </r>
    <r>
      <rPr>
        <sz val="10"/>
        <rFont val="Arial"/>
        <family val="2"/>
      </rPr>
      <t>)</t>
    </r>
  </si>
  <si>
    <t>Welcome Reception - decoration, furniture</t>
  </si>
  <si>
    <t>Posterwalk</t>
  </si>
  <si>
    <t>Posterwalk - catering (1300 pax)</t>
  </si>
  <si>
    <t>Young SSIEM Evenin</t>
  </si>
  <si>
    <r>
      <t>Young SSIEM Evening - catering (</t>
    </r>
    <r>
      <rPr>
        <sz val="10"/>
        <color rgb="FFFF0000"/>
        <rFont val="Arial"/>
        <family val="2"/>
      </rPr>
      <t>Number</t>
    </r>
    <r>
      <rPr>
        <sz val="10"/>
        <rFont val="Arial"/>
        <family val="2"/>
      </rPr>
      <t>)</t>
    </r>
  </si>
  <si>
    <t>Young SSIEM Evening - staff</t>
  </si>
  <si>
    <t>Young SSIEM Evening - Entertainment</t>
  </si>
  <si>
    <r>
      <t>Young SSIEM Evening - rent (</t>
    </r>
    <r>
      <rPr>
        <sz val="10"/>
        <color rgb="FFFF0000"/>
        <rFont val="Arial"/>
        <family val="2"/>
      </rPr>
      <t>Number</t>
    </r>
    <r>
      <rPr>
        <sz val="10"/>
        <rFont val="Arial"/>
        <family val="2"/>
      </rPr>
      <t>)</t>
    </r>
  </si>
  <si>
    <t>Young SSIEM Evening - decoration, branding, cloakroom, tokens</t>
  </si>
  <si>
    <t>Tour programme</t>
  </si>
  <si>
    <t>Networking Tours</t>
  </si>
  <si>
    <t>Networking Tours Branding</t>
  </si>
  <si>
    <t>Networking Evening - venue staff</t>
  </si>
  <si>
    <r>
      <t>Networking Evening - catering (</t>
    </r>
    <r>
      <rPr>
        <sz val="10"/>
        <color rgb="FFFF0000"/>
        <rFont val="Arial"/>
        <family val="2"/>
      </rPr>
      <t>Number</t>
    </r>
    <r>
      <rPr>
        <sz val="10"/>
        <rFont val="Arial"/>
        <family val="2"/>
      </rPr>
      <t>)</t>
    </r>
  </si>
  <si>
    <t>Networking Evening - additional costs</t>
  </si>
  <si>
    <t>Networking Evening - venue rent</t>
  </si>
  <si>
    <t>Networking Evening - technical cost venue</t>
  </si>
  <si>
    <t>Networking Evening - technical cost</t>
  </si>
  <si>
    <t>Networking Evening - decoration</t>
  </si>
  <si>
    <t>Networking Evening - furniture</t>
  </si>
  <si>
    <t>Networking Evening - entertainment</t>
  </si>
  <si>
    <t xml:space="preserve">Presidents' Dinner </t>
  </si>
  <si>
    <r>
      <t>Presidents' Dinner (</t>
    </r>
    <r>
      <rPr>
        <sz val="10"/>
        <color rgb="FFFF0000"/>
        <rFont val="Arial"/>
        <family val="2"/>
      </rPr>
      <t>Date, Place, Number</t>
    </r>
    <r>
      <rPr>
        <sz val="10"/>
        <rFont val="Arial"/>
        <family val="2"/>
      </rPr>
      <t>)</t>
    </r>
  </si>
  <si>
    <t>Presidents' Dinner Location</t>
  </si>
  <si>
    <t>Presidents' Dinner Bus shuttle</t>
  </si>
  <si>
    <t>Concil Dinner</t>
  </si>
  <si>
    <r>
      <t>Coucil Dinner (</t>
    </r>
    <r>
      <rPr>
        <sz val="10"/>
        <color rgb="FFFF0000"/>
        <rFont val="Arial"/>
        <family val="2"/>
      </rPr>
      <t>Date, Place, Number</t>
    </r>
    <r>
      <rPr>
        <sz val="10"/>
        <rFont val="Arial"/>
        <family val="2"/>
      </rPr>
      <t>)</t>
    </r>
  </si>
  <si>
    <t>Council Dinner Location</t>
  </si>
  <si>
    <t>Council Dinner Bus Shuttle</t>
  </si>
  <si>
    <t>JIMD Editors Dinner</t>
  </si>
  <si>
    <t>JIMD Editors Dinner Location</t>
  </si>
  <si>
    <t>JIMD Editors Dinner Bus Shuttle</t>
  </si>
  <si>
    <t>G Total</t>
  </si>
  <si>
    <t>H Abstract management</t>
  </si>
  <si>
    <t>Abstract Management</t>
  </si>
  <si>
    <t>Abstract and reviewing platform</t>
  </si>
  <si>
    <t>Proof reading platform</t>
  </si>
  <si>
    <t>Abstract Book correction &amp; handling</t>
  </si>
  <si>
    <t>Abstract Book correction platform</t>
  </si>
  <si>
    <t>Abstract Book word</t>
  </si>
  <si>
    <t>H Total</t>
  </si>
  <si>
    <t>I Contingency</t>
  </si>
  <si>
    <t>Contingency (% of overall expenditure)</t>
  </si>
  <si>
    <t>I Total</t>
  </si>
  <si>
    <t>Grand Total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</si>
</sst>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0_ ;[Red]\-0\ "/>
    <numFmt numFmtId="166" formatCode="0.0_ ;[Red]\-0.0\ "/>
  </numFmts>
  <fonts count="10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4"/>
      <color rgb="FF000000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sz val="8.5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AEDF2"/>
      </patternFill>
    </fill>
    <fill>
      <patternFill patternType="solid">
        <fgColor rgb="FF91D04F"/>
      </patternFill>
    </fill>
    <fill>
      <patternFill patternType="solid">
        <fgColor rgb="FF53A7DA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3">
    <xf numFmtId="0" fontId="0" fillId="0" borderId="0" xfId="0" applyAlignment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4" fontId="1" fillId="2" borderId="3" xfId="0" applyNumberFormat="1" applyFont="1" applyFill="1" applyBorder="1" applyAlignment="1" applyProtection="1">
      <alignment horizontal="right" vertical="top" shrinkToFit="1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3" borderId="3" xfId="0" applyFont="1" applyFill="1" applyBorder="1" applyAlignment="1" applyProtection="1">
      <alignment horizontal="left" vertical="top"/>
      <protection locked="0"/>
    </xf>
    <xf numFmtId="4" fontId="1" fillId="3" borderId="3" xfId="0" applyNumberFormat="1" applyFont="1" applyFill="1" applyBorder="1" applyAlignment="1" applyProtection="1">
      <alignment horizontal="right" vertical="top" shrinkToFit="1"/>
      <protection locked="0"/>
    </xf>
    <xf numFmtId="0" fontId="4" fillId="4" borderId="3" xfId="0" applyFont="1" applyFill="1" applyBorder="1" applyAlignment="1" applyProtection="1">
      <alignment horizontal="left" vertical="top"/>
      <protection locked="0"/>
    </xf>
    <xf numFmtId="4" fontId="1" fillId="4" borderId="3" xfId="0" applyNumberFormat="1" applyFont="1" applyFill="1" applyBorder="1" applyAlignment="1" applyProtection="1">
      <alignment horizontal="right" vertical="top" shrinkToFit="1"/>
      <protection locked="0"/>
    </xf>
    <xf numFmtId="0" fontId="4" fillId="2" borderId="3" xfId="0" applyFont="1" applyFill="1" applyBorder="1" applyAlignment="1" applyProtection="1">
      <alignment horizontal="left" vertical="top"/>
      <protection locked="0"/>
    </xf>
    <xf numFmtId="164" fontId="1" fillId="0" borderId="0" xfId="0" applyNumberFormat="1" applyFont="1" applyAlignment="1" applyProtection="1">
      <alignment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164" fontId="1" fillId="0" borderId="3" xfId="0" applyNumberFormat="1" applyFont="1" applyBorder="1" applyAlignment="1" applyProtection="1">
      <alignment vertical="center"/>
      <protection locked="0"/>
    </xf>
    <xf numFmtId="164" fontId="3" fillId="0" borderId="3" xfId="0" applyNumberFormat="1" applyFont="1" applyBorder="1" applyAlignment="1" applyProtection="1">
      <alignment vertical="top" shrinkToFit="1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1" fontId="1" fillId="0" borderId="3" xfId="0" applyNumberFormat="1" applyFont="1" applyBorder="1" applyAlignment="1" applyProtection="1">
      <alignment horizontal="right" vertical="top" shrinkToFit="1"/>
      <protection locked="0"/>
    </xf>
    <xf numFmtId="164" fontId="1" fillId="0" borderId="3" xfId="0" applyNumberFormat="1" applyFont="1" applyBorder="1" applyAlignment="1" applyProtection="1">
      <alignment vertical="top" shrinkToFit="1"/>
      <protection locked="0"/>
    </xf>
    <xf numFmtId="2" fontId="1" fillId="0" borderId="3" xfId="0" applyNumberFormat="1" applyFont="1" applyBorder="1" applyAlignment="1" applyProtection="1">
      <alignment horizontal="right" vertical="top" shrinkToFit="1"/>
      <protection locked="0"/>
    </xf>
    <xf numFmtId="9" fontId="1" fillId="0" borderId="0" xfId="0" applyNumberFormat="1" applyFont="1" applyAlignment="1" applyProtection="1">
      <alignment horizontal="left" vertical="top"/>
      <protection locked="0"/>
    </xf>
    <xf numFmtId="1" fontId="1" fillId="0" borderId="3" xfId="0" applyNumberFormat="1" applyFont="1" applyBorder="1" applyAlignment="1" applyProtection="1">
      <alignment horizontal="right" vertical="center"/>
      <protection locked="0"/>
    </xf>
    <xf numFmtId="4" fontId="3" fillId="0" borderId="3" xfId="0" applyNumberFormat="1" applyFont="1" applyBorder="1" applyAlignment="1" applyProtection="1">
      <alignment horizontal="right" vertical="top" shrinkToFit="1"/>
      <protection locked="0"/>
    </xf>
    <xf numFmtId="0" fontId="1" fillId="0" borderId="3" xfId="0" applyFont="1" applyBorder="1" applyAlignment="1">
      <alignment horizontal="left" vertical="top"/>
    </xf>
    <xf numFmtId="0" fontId="2" fillId="0" borderId="3" xfId="0" applyFont="1" applyBorder="1" applyAlignment="1" applyProtection="1">
      <alignment horizontal="left" vertical="top" wrapText="1"/>
      <protection locked="0"/>
    </xf>
    <xf numFmtId="164" fontId="1" fillId="0" borderId="3" xfId="0" applyNumberFormat="1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1" fontId="1" fillId="0" borderId="3" xfId="0" applyNumberFormat="1" applyFont="1" applyBorder="1" applyAlignment="1" applyProtection="1">
      <alignment horizontal="left" vertical="center" wrapText="1"/>
      <protection locked="0"/>
    </xf>
    <xf numFmtId="164" fontId="3" fillId="0" borderId="3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164" fontId="2" fillId="0" borderId="3" xfId="0" applyNumberFormat="1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3" fillId="0" borderId="0" xfId="0" applyFont="1" applyAlignment="1" applyProtection="1">
      <alignment horizontal="left" vertical="top"/>
      <protection locked="0"/>
    </xf>
    <xf numFmtId="165" fontId="1" fillId="0" borderId="0" xfId="0" applyNumberFormat="1" applyFont="1" applyAlignment="1" applyProtection="1">
      <alignment horizontal="left" vertical="top" wrapText="1"/>
      <protection locked="0"/>
    </xf>
    <xf numFmtId="164" fontId="1" fillId="0" borderId="0" xfId="0" applyNumberFormat="1" applyFont="1" applyAlignment="1" applyProtection="1">
      <alignment horizontal="left" vertical="top" wrapText="1"/>
      <protection locked="0"/>
    </xf>
    <xf numFmtId="164" fontId="1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165" fontId="2" fillId="0" borderId="3" xfId="0" applyNumberFormat="1" applyFont="1" applyBorder="1" applyAlignment="1" applyProtection="1">
      <alignment horizontal="left" vertical="top" wrapText="1"/>
      <protection locked="0"/>
    </xf>
    <xf numFmtId="164" fontId="2" fillId="0" borderId="3" xfId="0" applyNumberFormat="1" applyFont="1" applyBorder="1" applyAlignment="1" applyProtection="1">
      <alignment horizontal="left" vertical="top" wrapText="1"/>
      <protection locked="0"/>
    </xf>
    <xf numFmtId="164" fontId="2" fillId="0" borderId="3" xfId="0" applyNumberFormat="1" applyFont="1" applyBorder="1" applyAlignment="1" applyProtection="1">
      <alignment horizontal="right" vertical="top" wrapText="1"/>
      <protection locked="0"/>
    </xf>
    <xf numFmtId="0" fontId="3" fillId="0" borderId="3" xfId="0" applyFont="1" applyBorder="1" applyAlignment="1">
      <alignment horizontal="left" vertical="center" wrapText="1"/>
    </xf>
    <xf numFmtId="165" fontId="1" fillId="0" borderId="3" xfId="0" applyNumberFormat="1" applyFont="1" applyBorder="1" applyAlignment="1" applyProtection="1">
      <alignment horizontal="left" vertical="center" wrapText="1"/>
      <protection locked="0"/>
    </xf>
    <xf numFmtId="164" fontId="1" fillId="0" borderId="3" xfId="0" applyNumberFormat="1" applyFont="1" applyBorder="1" applyAlignment="1" applyProtection="1">
      <alignment horizontal="left" vertical="center" wrapText="1"/>
      <protection locked="0"/>
    </xf>
    <xf numFmtId="164" fontId="3" fillId="0" borderId="3" xfId="0" applyNumberFormat="1" applyFont="1" applyBorder="1" applyAlignment="1" applyProtection="1">
      <alignment horizontal="right" vertical="top" wrapText="1" shrinkToFit="1"/>
      <protection locked="0"/>
    </xf>
    <xf numFmtId="164" fontId="1" fillId="0" borderId="3" xfId="0" applyNumberFormat="1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>
      <alignment horizontal="left" vertical="center" wrapText="1"/>
    </xf>
    <xf numFmtId="166" fontId="1" fillId="0" borderId="3" xfId="0" applyNumberFormat="1" applyFont="1" applyBorder="1" applyAlignment="1" applyProtection="1">
      <alignment horizontal="right" vertical="top" wrapText="1" shrinkToFit="1"/>
      <protection locked="0"/>
    </xf>
    <xf numFmtId="164" fontId="1" fillId="0" borderId="3" xfId="0" applyNumberFormat="1" applyFont="1" applyBorder="1" applyAlignment="1" applyProtection="1">
      <alignment horizontal="right" vertical="top" wrapText="1" shrinkToFit="1"/>
      <protection locked="0"/>
    </xf>
    <xf numFmtId="164" fontId="1" fillId="0" borderId="3" xfId="0" applyNumberFormat="1" applyFont="1" applyBorder="1" applyAlignment="1">
      <alignment horizontal="right" vertical="top" wrapText="1" shrinkToFit="1"/>
    </xf>
    <xf numFmtId="164" fontId="1" fillId="0" borderId="3" xfId="0" applyNumberFormat="1" applyFont="1" applyBorder="1" applyAlignment="1" applyProtection="1">
      <alignment horizontal="right" wrapText="1"/>
      <protection locked="0"/>
    </xf>
    <xf numFmtId="2" fontId="1" fillId="0" borderId="3" xfId="0" applyNumberFormat="1" applyFont="1" applyBorder="1" applyAlignment="1" applyProtection="1">
      <alignment horizontal="right" vertical="top" wrapText="1" shrinkToFit="1"/>
      <protection locked="0"/>
    </xf>
    <xf numFmtId="164" fontId="3" fillId="0" borderId="3" xfId="0" applyNumberFormat="1" applyFont="1" applyBorder="1" applyAlignment="1" applyProtection="1">
      <alignment horizontal="right" vertical="center" wrapText="1"/>
      <protection locked="0"/>
    </xf>
    <xf numFmtId="164" fontId="1" fillId="0" borderId="3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right" vertical="top" wrapText="1" shrinkToFit="1"/>
    </xf>
    <xf numFmtId="164" fontId="1" fillId="0" borderId="3" xfId="0" applyNumberFormat="1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top" wrapText="1" shrinkToFit="1"/>
    </xf>
    <xf numFmtId="3" fontId="1" fillId="0" borderId="3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 applyProtection="1">
      <alignment vertical="top" wrapText="1" shrinkToFit="1"/>
      <protection locked="0"/>
    </xf>
    <xf numFmtId="0" fontId="4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right" vertical="top" wrapText="1" shrinkToFit="1"/>
    </xf>
    <xf numFmtId="164" fontId="4" fillId="0" borderId="3" xfId="0" applyNumberFormat="1" applyFont="1" applyBorder="1" applyAlignment="1">
      <alignment horizontal="right" vertical="center" wrapText="1"/>
    </xf>
    <xf numFmtId="166" fontId="4" fillId="0" borderId="3" xfId="0" applyNumberFormat="1" applyFont="1" applyBorder="1" applyAlignment="1" applyProtection="1">
      <alignment horizontal="right" vertical="top" wrapText="1" shrinkToFit="1"/>
      <protection locked="0"/>
    </xf>
    <xf numFmtId="164" fontId="4" fillId="0" borderId="3" xfId="0" applyNumberFormat="1" applyFont="1" applyBorder="1" applyAlignment="1" applyProtection="1">
      <alignment horizontal="right" vertical="top" wrapText="1" shrinkToFit="1"/>
      <protection locked="0"/>
    </xf>
    <xf numFmtId="164" fontId="4" fillId="0" borderId="3" xfId="0" applyNumberFormat="1" applyFont="1" applyBorder="1" applyAlignment="1">
      <alignment horizontal="right" vertical="top" wrapText="1" shrinkToFit="1"/>
    </xf>
    <xf numFmtId="2" fontId="4" fillId="0" borderId="3" xfId="0" applyNumberFormat="1" applyFont="1" applyBorder="1" applyAlignment="1">
      <alignment horizontal="right" vertical="top" wrapText="1" shrinkToFit="1"/>
    </xf>
    <xf numFmtId="164" fontId="4" fillId="0" borderId="3" xfId="0" applyNumberFormat="1" applyFont="1" applyBorder="1" applyAlignment="1">
      <alignment horizontal="right" wrapText="1"/>
    </xf>
    <xf numFmtId="3" fontId="4" fillId="0" borderId="3" xfId="0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2" fontId="4" fillId="0" borderId="4" xfId="0" applyNumberFormat="1" applyFont="1" applyBorder="1" applyAlignment="1">
      <alignment horizontal="right" vertical="top" wrapText="1" shrinkToFit="1"/>
    </xf>
    <xf numFmtId="164" fontId="4" fillId="0" borderId="4" xfId="0" applyNumberFormat="1" applyFont="1" applyBorder="1" applyAlignment="1">
      <alignment horizontal="right" vertical="top" wrapText="1" shrinkToFit="1"/>
    </xf>
    <xf numFmtId="0" fontId="1" fillId="0" borderId="3" xfId="0" applyFont="1" applyBorder="1" applyAlignment="1">
      <alignment horizontal="left" wrapText="1"/>
    </xf>
    <xf numFmtId="164" fontId="1" fillId="0" borderId="4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164" fontId="8" fillId="0" borderId="3" xfId="0" applyNumberFormat="1" applyFont="1" applyBorder="1" applyAlignment="1">
      <alignment horizontal="right" vertical="top" wrapText="1" shrinkToFit="1"/>
    </xf>
    <xf numFmtId="16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165" fontId="3" fillId="0" borderId="0" xfId="0" applyNumberFormat="1" applyFont="1" applyAlignment="1" applyProtection="1">
      <alignment horizontal="left" vertical="top" wrapText="1"/>
      <protection locked="0"/>
    </xf>
    <xf numFmtId="164" fontId="3" fillId="0" borderId="0" xfId="0" applyNumberFormat="1" applyFont="1" applyAlignment="1" applyProtection="1">
      <alignment horizontal="left" vertical="top" wrapText="1"/>
      <protection locked="0"/>
    </xf>
    <xf numFmtId="164" fontId="3" fillId="0" borderId="0" xfId="0" applyNumberFormat="1" applyFont="1" applyAlignment="1" applyProtection="1">
      <alignment horizontal="righ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2</xdr:col>
      <xdr:colOff>93345</xdr:colOff>
      <xdr:row>0</xdr:row>
      <xdr:rowOff>784225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9CE58E1-77BB-7188-CADA-86C1D86B3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2181225" cy="768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22860</xdr:rowOff>
    </xdr:from>
    <xdr:to>
      <xdr:col>1</xdr:col>
      <xdr:colOff>1693545</xdr:colOff>
      <xdr:row>0</xdr:row>
      <xdr:rowOff>791845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E5C84A30-1E64-4A9B-9750-574ABDED4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22860"/>
          <a:ext cx="2181225" cy="7689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93133</xdr:rowOff>
    </xdr:from>
    <xdr:to>
      <xdr:col>1</xdr:col>
      <xdr:colOff>1724025</xdr:colOff>
      <xdr:row>0</xdr:row>
      <xdr:rowOff>862118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8C68F765-EB1B-46FC-9B15-0026F7D68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93133"/>
          <a:ext cx="2181225" cy="768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CBBE9-43EB-4D9B-80A3-D6113B1A9F04}">
  <dimension ref="A1:E9"/>
  <sheetViews>
    <sheetView tabSelected="1" workbookViewId="0">
      <selection activeCell="C16" sqref="C16"/>
    </sheetView>
  </sheetViews>
  <sheetFormatPr defaultRowHeight="13.15"/>
  <cols>
    <col min="1" max="1" width="2.6640625" customWidth="1"/>
    <col min="2" max="2" width="27.83203125" bestFit="1" customWidth="1"/>
    <col min="3" max="3" width="14.5" bestFit="1" customWidth="1"/>
  </cols>
  <sheetData>
    <row r="1" spans="1:5" ht="67.900000000000006" customHeight="1"/>
    <row r="2" spans="1:5" s="1" customFormat="1">
      <c r="B2" s="11" t="s">
        <v>0</v>
      </c>
      <c r="C2" s="3" t="s">
        <v>1</v>
      </c>
      <c r="D2" s="10"/>
      <c r="E2" s="10"/>
    </row>
    <row r="3" spans="1:5" s="1" customFormat="1">
      <c r="B3" s="4"/>
      <c r="C3" s="3" t="s">
        <v>2</v>
      </c>
      <c r="D3" s="10"/>
      <c r="E3" s="10"/>
    </row>
    <row r="4" spans="1:5" s="1" customFormat="1">
      <c r="B4" s="5" t="s">
        <v>3</v>
      </c>
      <c r="C4" s="6">
        <f>Income!E71</f>
        <v>0</v>
      </c>
      <c r="D4" s="10"/>
      <c r="E4" s="10"/>
    </row>
    <row r="5" spans="1:5" s="1" customFormat="1">
      <c r="B5" s="7" t="s">
        <v>4</v>
      </c>
      <c r="C5" s="8">
        <f>Expenditure!G226</f>
        <v>0</v>
      </c>
      <c r="D5" s="10"/>
      <c r="E5" s="10"/>
    </row>
    <row r="6" spans="1:5" s="1" customFormat="1">
      <c r="B6" s="9" t="s">
        <v>5</v>
      </c>
      <c r="C6" s="2">
        <f>C4-C5</f>
        <v>0</v>
      </c>
      <c r="D6" s="10"/>
      <c r="E6" s="10"/>
    </row>
    <row r="7" spans="1:5" s="1" customFormat="1">
      <c r="D7" s="10"/>
      <c r="E7" s="10"/>
    </row>
    <row r="9" spans="1:5" ht="12.75">
      <c r="A9" s="92" t="s">
        <v>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6"/>
  <sheetViews>
    <sheetView topLeftCell="A65" workbookViewId="0">
      <selection activeCell="A76" sqref="A76"/>
    </sheetView>
  </sheetViews>
  <sheetFormatPr defaultColWidth="8.83203125" defaultRowHeight="13.15"/>
  <cols>
    <col min="1" max="1" width="8.83203125" style="1"/>
    <col min="2" max="2" width="66.1640625" style="1" bestFit="1" customWidth="1"/>
    <col min="3" max="3" width="8.5" style="1" bestFit="1" customWidth="1"/>
    <col min="4" max="4" width="9.1640625" style="10" bestFit="1" customWidth="1"/>
    <col min="5" max="5" width="14.5" style="10" bestFit="1" customWidth="1"/>
    <col min="6" max="6" width="6.83203125" style="1" bestFit="1" customWidth="1"/>
    <col min="7" max="7" width="12" style="1" bestFit="1" customWidth="1"/>
    <col min="8" max="8" width="10" style="1" bestFit="1" customWidth="1"/>
    <col min="9" max="9" width="11" style="1" bestFit="1" customWidth="1"/>
    <col min="10" max="10" width="12" style="1" bestFit="1" customWidth="1"/>
    <col min="11" max="16384" width="8.83203125" style="1"/>
  </cols>
  <sheetData>
    <row r="1" spans="2:9" ht="68.45" customHeight="1"/>
    <row r="2" spans="2:9" ht="17.45">
      <c r="B2" s="12" t="s">
        <v>7</v>
      </c>
    </row>
    <row r="3" spans="2:9">
      <c r="B3" s="13"/>
      <c r="C3" s="31" t="s">
        <v>8</v>
      </c>
      <c r="D3" s="32" t="s">
        <v>9</v>
      </c>
      <c r="E3" s="32" t="s">
        <v>2</v>
      </c>
      <c r="F3" s="31" t="s">
        <v>10</v>
      </c>
      <c r="G3" s="31" t="s">
        <v>11</v>
      </c>
    </row>
    <row r="4" spans="2:9">
      <c r="B4" s="13" t="s">
        <v>12</v>
      </c>
      <c r="C4" s="14"/>
      <c r="D4" s="15"/>
      <c r="E4" s="16"/>
      <c r="F4" s="14"/>
      <c r="G4" s="14"/>
    </row>
    <row r="5" spans="2:9">
      <c r="B5" s="13" t="s">
        <v>13</v>
      </c>
      <c r="C5" s="14"/>
      <c r="D5" s="15"/>
      <c r="E5" s="16"/>
      <c r="F5" s="14"/>
      <c r="G5" s="14"/>
    </row>
    <row r="6" spans="2:9">
      <c r="B6" s="17" t="s">
        <v>14</v>
      </c>
      <c r="C6" s="18"/>
      <c r="D6" s="19">
        <v>250</v>
      </c>
      <c r="E6" s="19">
        <f>-((C6*D6)*F6)/(1+F6)+(C6*D6)</f>
        <v>0</v>
      </c>
      <c r="F6" s="20">
        <v>0</v>
      </c>
      <c r="G6" s="14"/>
      <c r="I6" s="21"/>
    </row>
    <row r="7" spans="2:9">
      <c r="B7" s="17" t="s">
        <v>15</v>
      </c>
      <c r="C7" s="18"/>
      <c r="D7" s="19">
        <v>400</v>
      </c>
      <c r="E7" s="19">
        <f t="shared" ref="E7:E25" si="0">-((C7*D7)*F7)/(1+F7)+(C7*D7)</f>
        <v>0</v>
      </c>
      <c r="F7" s="20">
        <v>0</v>
      </c>
      <c r="G7" s="14"/>
    </row>
    <row r="8" spans="2:9">
      <c r="B8" s="17" t="s">
        <v>16</v>
      </c>
      <c r="C8" s="18"/>
      <c r="D8" s="19">
        <v>100</v>
      </c>
      <c r="E8" s="19">
        <f t="shared" si="0"/>
        <v>0</v>
      </c>
      <c r="F8" s="20">
        <v>0</v>
      </c>
      <c r="G8" s="14"/>
    </row>
    <row r="9" spans="2:9">
      <c r="B9" s="17" t="s">
        <v>17</v>
      </c>
      <c r="C9" s="18"/>
      <c r="D9" s="19">
        <v>250</v>
      </c>
      <c r="E9" s="19">
        <f t="shared" si="0"/>
        <v>0</v>
      </c>
      <c r="F9" s="20">
        <v>0</v>
      </c>
      <c r="G9" s="14"/>
    </row>
    <row r="10" spans="2:9">
      <c r="B10" s="17" t="s">
        <v>18</v>
      </c>
      <c r="C10" s="18"/>
      <c r="D10" s="19">
        <v>100</v>
      </c>
      <c r="E10" s="19">
        <f t="shared" si="0"/>
        <v>0</v>
      </c>
      <c r="F10" s="20">
        <v>0</v>
      </c>
      <c r="G10" s="14"/>
    </row>
    <row r="11" spans="2:9">
      <c r="B11" s="17" t="s">
        <v>19</v>
      </c>
      <c r="C11" s="18"/>
      <c r="D11" s="19">
        <v>250</v>
      </c>
      <c r="E11" s="19">
        <f t="shared" si="0"/>
        <v>0</v>
      </c>
      <c r="F11" s="20">
        <v>0</v>
      </c>
      <c r="G11" s="14"/>
    </row>
    <row r="12" spans="2:9">
      <c r="B12" s="17" t="s">
        <v>20</v>
      </c>
      <c r="C12" s="18"/>
      <c r="D12" s="19">
        <v>75</v>
      </c>
      <c r="E12" s="19">
        <f t="shared" si="0"/>
        <v>0</v>
      </c>
      <c r="F12" s="20">
        <v>0</v>
      </c>
      <c r="G12" s="14"/>
    </row>
    <row r="13" spans="2:9">
      <c r="B13" s="17" t="s">
        <v>21</v>
      </c>
      <c r="C13" s="18"/>
      <c r="D13" s="19">
        <v>155</v>
      </c>
      <c r="E13" s="19">
        <f t="shared" si="0"/>
        <v>0</v>
      </c>
      <c r="F13" s="20">
        <v>0</v>
      </c>
      <c r="G13" s="14"/>
    </row>
    <row r="14" spans="2:9">
      <c r="B14" s="13" t="s">
        <v>22</v>
      </c>
      <c r="C14" s="18"/>
      <c r="D14" s="19"/>
      <c r="E14" s="19"/>
      <c r="F14" s="20"/>
      <c r="G14" s="14"/>
    </row>
    <row r="15" spans="2:9">
      <c r="B15" s="17" t="s">
        <v>23</v>
      </c>
      <c r="C15" s="18"/>
      <c r="D15" s="19">
        <v>650</v>
      </c>
      <c r="E15" s="19">
        <f t="shared" si="0"/>
        <v>0</v>
      </c>
      <c r="F15" s="20">
        <v>0</v>
      </c>
      <c r="G15" s="14"/>
    </row>
    <row r="16" spans="2:9">
      <c r="B16" s="17" t="s">
        <v>24</v>
      </c>
      <c r="C16" s="18"/>
      <c r="D16" s="19">
        <v>800</v>
      </c>
      <c r="E16" s="19">
        <f t="shared" si="0"/>
        <v>0</v>
      </c>
      <c r="F16" s="20">
        <v>0</v>
      </c>
      <c r="G16" s="14"/>
    </row>
    <row r="17" spans="2:7">
      <c r="B17" s="17" t="s">
        <v>25</v>
      </c>
      <c r="C17" s="18"/>
      <c r="D17" s="19">
        <v>350</v>
      </c>
      <c r="E17" s="19">
        <f t="shared" si="0"/>
        <v>0</v>
      </c>
      <c r="F17" s="20">
        <v>0</v>
      </c>
      <c r="G17" s="14"/>
    </row>
    <row r="18" spans="2:7">
      <c r="B18" s="17" t="s">
        <v>26</v>
      </c>
      <c r="C18" s="18"/>
      <c r="D18" s="19">
        <v>500</v>
      </c>
      <c r="E18" s="19">
        <f t="shared" si="0"/>
        <v>0</v>
      </c>
      <c r="F18" s="20">
        <v>0</v>
      </c>
      <c r="G18" s="14"/>
    </row>
    <row r="19" spans="2:7">
      <c r="B19" s="17" t="s">
        <v>27</v>
      </c>
      <c r="C19" s="18"/>
      <c r="D19" s="19">
        <v>350</v>
      </c>
      <c r="E19" s="19">
        <f t="shared" si="0"/>
        <v>0</v>
      </c>
      <c r="F19" s="20">
        <v>0</v>
      </c>
      <c r="G19" s="14"/>
    </row>
    <row r="20" spans="2:7">
      <c r="B20" s="17" t="s">
        <v>28</v>
      </c>
      <c r="C20" s="18"/>
      <c r="D20" s="19">
        <v>500</v>
      </c>
      <c r="E20" s="19">
        <f t="shared" si="0"/>
        <v>0</v>
      </c>
      <c r="F20" s="20">
        <v>0</v>
      </c>
      <c r="G20" s="14"/>
    </row>
    <row r="21" spans="2:7">
      <c r="B21" s="17" t="s">
        <v>29</v>
      </c>
      <c r="C21" s="18"/>
      <c r="D21" s="19">
        <v>200</v>
      </c>
      <c r="E21" s="19">
        <f t="shared" si="0"/>
        <v>0</v>
      </c>
      <c r="F21" s="20">
        <v>0</v>
      </c>
      <c r="G21" s="14"/>
    </row>
    <row r="22" spans="2:7">
      <c r="B22" s="17" t="s">
        <v>30</v>
      </c>
      <c r="C22" s="18"/>
      <c r="D22" s="19">
        <v>300</v>
      </c>
      <c r="E22" s="19">
        <f t="shared" si="0"/>
        <v>0</v>
      </c>
      <c r="F22" s="20">
        <v>0</v>
      </c>
      <c r="G22" s="14"/>
    </row>
    <row r="23" spans="2:7">
      <c r="B23" s="13" t="s">
        <v>31</v>
      </c>
      <c r="C23" s="18"/>
      <c r="D23" s="19"/>
      <c r="E23" s="19"/>
      <c r="F23" s="20"/>
      <c r="G23" s="14"/>
    </row>
    <row r="24" spans="2:7">
      <c r="B24" s="17" t="s">
        <v>32</v>
      </c>
      <c r="C24" s="18"/>
      <c r="D24" s="19">
        <v>550</v>
      </c>
      <c r="E24" s="19">
        <f t="shared" si="0"/>
        <v>0</v>
      </c>
      <c r="F24" s="20">
        <v>0</v>
      </c>
      <c r="G24" s="14"/>
    </row>
    <row r="25" spans="2:7">
      <c r="B25" s="17" t="s">
        <v>33</v>
      </c>
      <c r="C25" s="18"/>
      <c r="D25" s="19">
        <v>700</v>
      </c>
      <c r="E25" s="19">
        <f t="shared" si="0"/>
        <v>0</v>
      </c>
      <c r="F25" s="20">
        <v>0</v>
      </c>
      <c r="G25" s="14"/>
    </row>
    <row r="26" spans="2:7">
      <c r="B26" s="13" t="s">
        <v>34</v>
      </c>
      <c r="C26" s="18"/>
      <c r="D26" s="19"/>
      <c r="E26" s="19"/>
      <c r="F26" s="20"/>
      <c r="G26" s="14"/>
    </row>
    <row r="27" spans="2:7">
      <c r="B27" s="17" t="s">
        <v>35</v>
      </c>
      <c r="C27" s="18"/>
      <c r="D27" s="19">
        <v>250</v>
      </c>
      <c r="E27" s="19">
        <f>-((C27*D27)*F27)/(1+F27)+(C27*D27)</f>
        <v>0</v>
      </c>
      <c r="F27" s="20">
        <v>0</v>
      </c>
      <c r="G27" s="14"/>
    </row>
    <row r="28" spans="2:7">
      <c r="B28" s="13" t="s">
        <v>36</v>
      </c>
      <c r="C28" s="18"/>
      <c r="D28" s="19"/>
      <c r="E28" s="19"/>
      <c r="F28" s="20"/>
      <c r="G28" s="14"/>
    </row>
    <row r="29" spans="2:7">
      <c r="B29" s="17" t="s">
        <v>37</v>
      </c>
      <c r="C29" s="18"/>
      <c r="D29" s="19">
        <v>0</v>
      </c>
      <c r="E29" s="19">
        <v>0</v>
      </c>
      <c r="F29" s="20">
        <v>0</v>
      </c>
      <c r="G29" s="14"/>
    </row>
    <row r="30" spans="2:7">
      <c r="B30" s="17" t="s">
        <v>38</v>
      </c>
      <c r="C30" s="18"/>
      <c r="D30" s="19">
        <v>0</v>
      </c>
      <c r="E30" s="19">
        <v>0</v>
      </c>
      <c r="F30" s="20">
        <v>0</v>
      </c>
      <c r="G30" s="14"/>
    </row>
    <row r="31" spans="2:7">
      <c r="B31" s="17" t="s">
        <v>39</v>
      </c>
      <c r="C31" s="18">
        <v>7</v>
      </c>
      <c r="D31" s="19">
        <v>0</v>
      </c>
      <c r="E31" s="19">
        <v>0</v>
      </c>
      <c r="F31" s="20">
        <v>0</v>
      </c>
      <c r="G31" s="14"/>
    </row>
    <row r="32" spans="2:7">
      <c r="B32" s="17" t="s">
        <v>40</v>
      </c>
      <c r="C32" s="18">
        <v>23</v>
      </c>
      <c r="D32" s="19">
        <v>0</v>
      </c>
      <c r="E32" s="19">
        <v>0</v>
      </c>
      <c r="F32" s="20">
        <v>0</v>
      </c>
      <c r="G32" s="14"/>
    </row>
    <row r="33" spans="2:7">
      <c r="B33" s="17"/>
      <c r="C33" s="18"/>
      <c r="D33" s="19"/>
      <c r="E33" s="19"/>
      <c r="F33" s="20"/>
      <c r="G33" s="14"/>
    </row>
    <row r="34" spans="2:7">
      <c r="B34" s="13" t="s">
        <v>41</v>
      </c>
      <c r="C34" s="22"/>
      <c r="D34" s="15"/>
      <c r="E34" s="16">
        <f>SUM(E6:E32)</f>
        <v>0</v>
      </c>
      <c r="F34" s="14"/>
      <c r="G34" s="14"/>
    </row>
    <row r="35" spans="2:7">
      <c r="B35" s="13"/>
      <c r="C35" s="22"/>
      <c r="D35" s="15"/>
      <c r="E35" s="16"/>
      <c r="F35" s="14"/>
      <c r="G35" s="14"/>
    </row>
    <row r="36" spans="2:7">
      <c r="B36" s="13" t="s">
        <v>42</v>
      </c>
      <c r="C36" s="23"/>
      <c r="D36" s="15"/>
      <c r="E36" s="15"/>
      <c r="F36" s="14"/>
      <c r="G36" s="14"/>
    </row>
    <row r="37" spans="2:7">
      <c r="B37" s="17" t="s">
        <v>43</v>
      </c>
      <c r="C37" s="18"/>
      <c r="D37" s="19">
        <v>37000</v>
      </c>
      <c r="E37" s="15">
        <f t="shared" ref="E37" si="1">D37*C37</f>
        <v>0</v>
      </c>
      <c r="F37" s="14"/>
      <c r="G37" s="14"/>
    </row>
    <row r="38" spans="2:7">
      <c r="B38" s="17" t="s">
        <v>44</v>
      </c>
      <c r="C38" s="18"/>
      <c r="D38" s="19">
        <v>35000</v>
      </c>
      <c r="E38" s="15">
        <f t="shared" ref="E38:E40" si="2">D38*C38</f>
        <v>0</v>
      </c>
      <c r="F38" s="14"/>
      <c r="G38" s="14"/>
    </row>
    <row r="39" spans="2:7">
      <c r="B39" s="17" t="s">
        <v>45</v>
      </c>
      <c r="C39" s="18"/>
      <c r="D39" s="19">
        <v>25000</v>
      </c>
      <c r="E39" s="15">
        <f t="shared" si="2"/>
        <v>0</v>
      </c>
      <c r="F39" s="14"/>
      <c r="G39" s="14"/>
    </row>
    <row r="40" spans="2:7">
      <c r="B40" s="17" t="s">
        <v>46</v>
      </c>
      <c r="C40" s="18"/>
      <c r="D40" s="19">
        <v>12000</v>
      </c>
      <c r="E40" s="15">
        <f t="shared" si="2"/>
        <v>0</v>
      </c>
      <c r="F40" s="14"/>
      <c r="G40" s="14"/>
    </row>
    <row r="41" spans="2:7">
      <c r="B41" s="24" t="s">
        <v>47</v>
      </c>
      <c r="C41" s="18"/>
      <c r="D41" s="19">
        <v>5000</v>
      </c>
      <c r="E41" s="15">
        <f t="shared" ref="E41:E42" si="3">D41*C41</f>
        <v>0</v>
      </c>
      <c r="F41" s="14"/>
      <c r="G41" s="14"/>
    </row>
    <row r="42" spans="2:7">
      <c r="B42" s="24" t="s">
        <v>48</v>
      </c>
      <c r="C42" s="18"/>
      <c r="D42" s="19">
        <v>2500</v>
      </c>
      <c r="E42" s="15">
        <f t="shared" si="3"/>
        <v>0</v>
      </c>
      <c r="F42" s="14"/>
      <c r="G42" s="14"/>
    </row>
    <row r="43" spans="2:7">
      <c r="B43" s="24" t="s">
        <v>49</v>
      </c>
      <c r="C43" s="18"/>
      <c r="D43" s="19">
        <v>5500</v>
      </c>
      <c r="E43" s="15">
        <f>D43*C43</f>
        <v>0</v>
      </c>
      <c r="F43" s="14"/>
      <c r="G43" s="14"/>
    </row>
    <row r="44" spans="2:7">
      <c r="B44" s="24" t="s">
        <v>50</v>
      </c>
      <c r="C44" s="18"/>
      <c r="D44" s="19">
        <v>3000</v>
      </c>
      <c r="E44" s="15">
        <f>D44*C44</f>
        <v>0</v>
      </c>
      <c r="F44" s="14"/>
      <c r="G44" s="14"/>
    </row>
    <row r="45" spans="2:7">
      <c r="B45" s="24" t="s">
        <v>51</v>
      </c>
      <c r="C45" s="18"/>
      <c r="D45" s="19">
        <v>7000</v>
      </c>
      <c r="E45" s="15">
        <f t="shared" ref="E45:E48" si="4">D45*C45</f>
        <v>0</v>
      </c>
      <c r="F45" s="14"/>
      <c r="G45" s="14"/>
    </row>
    <row r="46" spans="2:7">
      <c r="B46" s="24" t="s">
        <v>52</v>
      </c>
      <c r="C46" s="18"/>
      <c r="D46" s="19">
        <v>10000</v>
      </c>
      <c r="E46" s="15">
        <f t="shared" si="4"/>
        <v>0</v>
      </c>
      <c r="F46" s="14"/>
      <c r="G46" s="14"/>
    </row>
    <row r="47" spans="2:7">
      <c r="B47" s="24" t="s">
        <v>53</v>
      </c>
      <c r="C47" s="18"/>
      <c r="D47" s="19">
        <v>15000</v>
      </c>
      <c r="E47" s="15">
        <f t="shared" si="4"/>
        <v>0</v>
      </c>
      <c r="F47" s="14"/>
      <c r="G47" s="14"/>
    </row>
    <row r="48" spans="2:7">
      <c r="B48" s="24" t="s">
        <v>54</v>
      </c>
      <c r="C48" s="18"/>
      <c r="D48" s="19">
        <v>4000</v>
      </c>
      <c r="E48" s="15">
        <f t="shared" si="4"/>
        <v>0</v>
      </c>
      <c r="F48" s="14"/>
      <c r="G48" s="14"/>
    </row>
    <row r="49" spans="2:7">
      <c r="B49" s="17"/>
      <c r="C49" s="18"/>
      <c r="D49" s="15"/>
      <c r="E49" s="15"/>
      <c r="F49" s="14"/>
      <c r="G49" s="14"/>
    </row>
    <row r="50" spans="2:7">
      <c r="B50" s="13" t="s">
        <v>55</v>
      </c>
      <c r="C50" s="23"/>
      <c r="D50" s="15"/>
      <c r="E50" s="16">
        <f>SUM(E37:E49)</f>
        <v>0</v>
      </c>
      <c r="F50" s="14"/>
      <c r="G50" s="14"/>
    </row>
    <row r="51" spans="2:7">
      <c r="B51" s="13"/>
      <c r="C51" s="23"/>
      <c r="D51" s="15"/>
      <c r="E51" s="16"/>
      <c r="F51" s="14"/>
      <c r="G51" s="14"/>
    </row>
    <row r="52" spans="2:7" ht="13.9" customHeight="1">
      <c r="B52" s="25" t="s">
        <v>56</v>
      </c>
      <c r="C52" s="23"/>
      <c r="D52" s="26"/>
      <c r="E52" s="26"/>
      <c r="F52" s="27"/>
      <c r="G52" s="14"/>
    </row>
    <row r="53" spans="2:7" ht="13.9" customHeight="1">
      <c r="B53" s="25" t="s">
        <v>57</v>
      </c>
      <c r="C53" s="27"/>
      <c r="D53" s="26"/>
      <c r="E53" s="16"/>
      <c r="F53" s="27"/>
      <c r="G53" s="14"/>
    </row>
    <row r="54" spans="2:7" ht="13.15" customHeight="1">
      <c r="B54" s="28" t="s">
        <v>58</v>
      </c>
      <c r="C54" s="18"/>
      <c r="D54" s="19">
        <v>30</v>
      </c>
      <c r="E54" s="19">
        <f>-((C54*D54)*F54)/(1+F54)+(C54*D54)</f>
        <v>0</v>
      </c>
      <c r="F54" s="20">
        <v>0</v>
      </c>
      <c r="G54" s="14"/>
    </row>
    <row r="55" spans="2:7" ht="13.15" customHeight="1">
      <c r="B55" s="28" t="s">
        <v>59</v>
      </c>
      <c r="C55" s="18"/>
      <c r="D55" s="19">
        <v>50</v>
      </c>
      <c r="E55" s="19">
        <f>-((C55*D55)*F55)/(1+F55)+(C55*D55)</f>
        <v>0</v>
      </c>
      <c r="F55" s="20">
        <v>0</v>
      </c>
      <c r="G55" s="14"/>
    </row>
    <row r="56" spans="2:7" ht="13.9" customHeight="1">
      <c r="B56" s="25" t="s">
        <v>60</v>
      </c>
      <c r="C56" s="29"/>
      <c r="D56" s="26"/>
      <c r="E56" s="16"/>
      <c r="F56" s="27"/>
      <c r="G56" s="14"/>
    </row>
    <row r="57" spans="2:7" ht="13.15" customHeight="1">
      <c r="B57" s="28" t="s">
        <v>61</v>
      </c>
      <c r="C57" s="18"/>
      <c r="D57" s="19">
        <v>45</v>
      </c>
      <c r="E57" s="19">
        <f>-((C57*D57)*F57)/(1+F57)+(C57*D57)</f>
        <v>0</v>
      </c>
      <c r="F57" s="20">
        <v>0</v>
      </c>
      <c r="G57" s="14"/>
    </row>
    <row r="58" spans="2:7" ht="13.15" customHeight="1">
      <c r="B58" s="28" t="s">
        <v>62</v>
      </c>
      <c r="C58" s="18"/>
      <c r="D58" s="19">
        <v>90</v>
      </c>
      <c r="E58" s="19">
        <f>-((C58*D58)*F58)/(1+F58)+(C58*D58)</f>
        <v>0</v>
      </c>
      <c r="F58" s="20">
        <v>0</v>
      </c>
      <c r="G58" s="14"/>
    </row>
    <row r="59" spans="2:7" ht="13.15" customHeight="1">
      <c r="B59" s="28" t="s">
        <v>63</v>
      </c>
      <c r="C59" s="18">
        <f>SUM(C20:C22)</f>
        <v>0</v>
      </c>
      <c r="D59" s="19">
        <v>0</v>
      </c>
      <c r="E59" s="19">
        <v>0</v>
      </c>
      <c r="F59" s="20">
        <v>0</v>
      </c>
      <c r="G59" s="14"/>
    </row>
    <row r="60" spans="2:7" ht="13.9" customHeight="1">
      <c r="B60" s="25" t="s">
        <v>64</v>
      </c>
      <c r="C60" s="29"/>
      <c r="D60" s="26"/>
      <c r="E60" s="16"/>
      <c r="F60" s="27"/>
      <c r="G60" s="14"/>
    </row>
    <row r="61" spans="2:7" ht="13.15" customHeight="1">
      <c r="B61" s="28" t="s">
        <v>65</v>
      </c>
      <c r="C61" s="18"/>
      <c r="D61" s="19">
        <v>0</v>
      </c>
      <c r="E61" s="19">
        <f>-((C61*D61)*F61)/(1+F61)+(C61*D61)</f>
        <v>0</v>
      </c>
      <c r="F61" s="20">
        <v>0</v>
      </c>
      <c r="G61" s="14"/>
    </row>
    <row r="62" spans="2:7" ht="13.15" customHeight="1">
      <c r="B62" s="28"/>
      <c r="C62" s="18"/>
      <c r="D62" s="19"/>
      <c r="E62" s="19"/>
      <c r="F62" s="20"/>
      <c r="G62" s="14"/>
    </row>
    <row r="63" spans="2:7">
      <c r="B63" s="13" t="s">
        <v>66</v>
      </c>
      <c r="C63" s="23"/>
      <c r="D63" s="15"/>
      <c r="E63" s="30">
        <f>SUM(E54:E61)</f>
        <v>0</v>
      </c>
      <c r="F63" s="14"/>
      <c r="G63" s="14"/>
    </row>
    <row r="64" spans="2:7">
      <c r="B64" s="13"/>
      <c r="C64" s="23"/>
      <c r="D64" s="15"/>
      <c r="E64" s="30"/>
      <c r="F64" s="14"/>
      <c r="G64" s="14"/>
    </row>
    <row r="65" spans="2:7" ht="13.9" customHeight="1">
      <c r="B65" s="25" t="s">
        <v>67</v>
      </c>
      <c r="C65" s="23"/>
      <c r="D65" s="26"/>
      <c r="E65" s="26"/>
      <c r="F65" s="27"/>
      <c r="G65" s="14"/>
    </row>
    <row r="66" spans="2:7" ht="13.9" customHeight="1">
      <c r="B66" s="28" t="s">
        <v>68</v>
      </c>
      <c r="C66" s="27"/>
      <c r="D66" s="19">
        <v>0</v>
      </c>
      <c r="E66" s="19">
        <v>0</v>
      </c>
      <c r="F66" s="20">
        <v>0</v>
      </c>
      <c r="G66" s="14"/>
    </row>
    <row r="67" spans="2:7" ht="13.15" customHeight="1">
      <c r="B67" s="28" t="s">
        <v>69</v>
      </c>
      <c r="C67" s="18"/>
      <c r="D67" s="19">
        <v>0</v>
      </c>
      <c r="E67" s="19">
        <v>0</v>
      </c>
      <c r="F67" s="20">
        <v>0</v>
      </c>
      <c r="G67" s="14"/>
    </row>
    <row r="68" spans="2:7" ht="13.15" customHeight="1">
      <c r="B68" s="28"/>
      <c r="C68" s="18"/>
      <c r="D68" s="19"/>
      <c r="E68" s="19"/>
      <c r="F68" s="20"/>
      <c r="G68" s="14"/>
    </row>
    <row r="69" spans="2:7">
      <c r="B69" s="13" t="s">
        <v>70</v>
      </c>
      <c r="C69" s="23"/>
      <c r="D69" s="15"/>
      <c r="E69" s="30">
        <f>SUM(E67:E67)</f>
        <v>0</v>
      </c>
      <c r="F69" s="14"/>
      <c r="G69" s="14"/>
    </row>
    <row r="70" spans="2:7">
      <c r="B70" s="13"/>
      <c r="C70" s="23"/>
      <c r="D70" s="15"/>
      <c r="E70" s="30"/>
      <c r="F70" s="14"/>
      <c r="G70" s="14"/>
    </row>
    <row r="71" spans="2:7">
      <c r="B71" s="13" t="s">
        <v>71</v>
      </c>
      <c r="C71" s="23"/>
      <c r="D71" s="15"/>
      <c r="E71" s="30">
        <f>E34+E50+E63</f>
        <v>0</v>
      </c>
      <c r="F71" s="14"/>
      <c r="G71" s="14"/>
    </row>
    <row r="73" spans="2:7">
      <c r="B73" s="1" t="s">
        <v>72</v>
      </c>
    </row>
    <row r="76" spans="2:7" ht="12.75">
      <c r="B76" s="92"/>
      <c r="C76" s="92"/>
      <c r="D76" s="92"/>
      <c r="E76" s="92"/>
      <c r="F76" s="92"/>
      <c r="G76" s="9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226"/>
  <sheetViews>
    <sheetView topLeftCell="A206" zoomScale="90" zoomScaleNormal="90" workbookViewId="0">
      <selection activeCell="B209" sqref="B209"/>
    </sheetView>
  </sheetViews>
  <sheetFormatPr defaultColWidth="8.83203125" defaultRowHeight="13.15"/>
  <cols>
    <col min="1" max="1" width="8.83203125" style="1"/>
    <col min="2" max="2" width="70.1640625" style="1" bestFit="1" customWidth="1"/>
    <col min="3" max="3" width="10.1640625" style="41" bestFit="1" customWidth="1"/>
    <col min="4" max="5" width="9" style="42" customWidth="1"/>
    <col min="6" max="7" width="9" style="43" customWidth="1"/>
    <col min="8" max="9" width="9" style="44" customWidth="1"/>
    <col min="10" max="16384" width="8.83203125" style="1"/>
  </cols>
  <sheetData>
    <row r="1" spans="2:9" ht="73.150000000000006" customHeight="1"/>
    <row r="2" spans="2:9" ht="17.45">
      <c r="B2" s="12" t="s">
        <v>7</v>
      </c>
    </row>
    <row r="3" spans="2:9" ht="26.45">
      <c r="B3" s="13" t="s">
        <v>73</v>
      </c>
      <c r="C3" s="45" t="s">
        <v>8</v>
      </c>
      <c r="D3" s="46" t="s">
        <v>9</v>
      </c>
      <c r="E3" s="46" t="s">
        <v>2</v>
      </c>
      <c r="F3" s="47" t="s">
        <v>74</v>
      </c>
      <c r="G3" s="47" t="s">
        <v>71</v>
      </c>
      <c r="H3" s="25" t="s">
        <v>10</v>
      </c>
      <c r="I3" s="48" t="s">
        <v>11</v>
      </c>
    </row>
    <row r="4" spans="2:9">
      <c r="B4" s="13" t="s">
        <v>75</v>
      </c>
      <c r="C4" s="49"/>
      <c r="D4" s="50"/>
      <c r="E4" s="51"/>
      <c r="F4" s="52"/>
      <c r="G4" s="52"/>
      <c r="H4" s="27"/>
      <c r="I4" s="53"/>
    </row>
    <row r="5" spans="2:9">
      <c r="B5" s="13" t="s">
        <v>76</v>
      </c>
      <c r="C5" s="49"/>
      <c r="D5" s="50"/>
      <c r="E5" s="51"/>
      <c r="F5" s="52"/>
      <c r="G5" s="52"/>
      <c r="H5" s="27"/>
      <c r="I5" s="53"/>
    </row>
    <row r="6" spans="2:9">
      <c r="B6" s="17" t="s">
        <v>77</v>
      </c>
      <c r="C6" s="54">
        <v>0</v>
      </c>
      <c r="D6" s="55">
        <v>0</v>
      </c>
      <c r="E6" s="56">
        <f t="shared" ref="E6:E21" si="0">C6*D6</f>
        <v>0</v>
      </c>
      <c r="F6" s="57"/>
      <c r="G6" s="57"/>
      <c r="H6" s="58">
        <v>0</v>
      </c>
      <c r="I6" s="53"/>
    </row>
    <row r="7" spans="2:9">
      <c r="B7" s="17" t="s">
        <v>78</v>
      </c>
      <c r="C7" s="54">
        <v>0</v>
      </c>
      <c r="D7" s="55">
        <v>0</v>
      </c>
      <c r="E7" s="56">
        <f t="shared" ref="E7:E14" si="1">C7*D7</f>
        <v>0</v>
      </c>
      <c r="F7" s="57"/>
      <c r="G7" s="57"/>
      <c r="H7" s="58">
        <v>0</v>
      </c>
      <c r="I7" s="53"/>
    </row>
    <row r="8" spans="2:9">
      <c r="B8" s="17" t="s">
        <v>79</v>
      </c>
      <c r="C8" s="54">
        <v>0</v>
      </c>
      <c r="D8" s="55">
        <v>0</v>
      </c>
      <c r="E8" s="56">
        <f t="shared" si="1"/>
        <v>0</v>
      </c>
      <c r="F8" s="57"/>
      <c r="G8" s="57"/>
      <c r="H8" s="58">
        <v>0</v>
      </c>
      <c r="I8" s="53"/>
    </row>
    <row r="9" spans="2:9">
      <c r="B9" s="17" t="s">
        <v>80</v>
      </c>
      <c r="C9" s="54">
        <v>0</v>
      </c>
      <c r="D9" s="55">
        <v>0</v>
      </c>
      <c r="E9" s="56">
        <f t="shared" si="1"/>
        <v>0</v>
      </c>
      <c r="F9" s="57"/>
      <c r="G9" s="57"/>
      <c r="H9" s="58">
        <v>0</v>
      </c>
      <c r="I9" s="53"/>
    </row>
    <row r="10" spans="2:9">
      <c r="B10" s="17" t="s">
        <v>81</v>
      </c>
      <c r="C10" s="54">
        <v>0</v>
      </c>
      <c r="D10" s="55">
        <v>0</v>
      </c>
      <c r="E10" s="56">
        <f t="shared" si="1"/>
        <v>0</v>
      </c>
      <c r="F10" s="57"/>
      <c r="G10" s="57"/>
      <c r="H10" s="58">
        <v>0</v>
      </c>
      <c r="I10" s="53"/>
    </row>
    <row r="11" spans="2:9">
      <c r="B11" s="17" t="s">
        <v>82</v>
      </c>
      <c r="C11" s="54">
        <v>0</v>
      </c>
      <c r="D11" s="55">
        <v>0</v>
      </c>
      <c r="E11" s="56">
        <f t="shared" si="1"/>
        <v>0</v>
      </c>
      <c r="F11" s="57"/>
      <c r="G11" s="57"/>
      <c r="H11" s="58">
        <v>0</v>
      </c>
      <c r="I11" s="53"/>
    </row>
    <row r="12" spans="2:9">
      <c r="B12" s="17" t="s">
        <v>83</v>
      </c>
      <c r="C12" s="54">
        <v>0</v>
      </c>
      <c r="D12" s="55">
        <v>0</v>
      </c>
      <c r="E12" s="56">
        <f t="shared" si="1"/>
        <v>0</v>
      </c>
      <c r="F12" s="57"/>
      <c r="G12" s="57"/>
      <c r="H12" s="58">
        <v>0</v>
      </c>
      <c r="I12" s="53"/>
    </row>
    <row r="13" spans="2:9">
      <c r="B13" s="17" t="s">
        <v>84</v>
      </c>
      <c r="C13" s="54">
        <v>0</v>
      </c>
      <c r="D13" s="55">
        <v>0</v>
      </c>
      <c r="E13" s="56">
        <f t="shared" si="1"/>
        <v>0</v>
      </c>
      <c r="F13" s="57"/>
      <c r="G13" s="57"/>
      <c r="H13" s="58">
        <v>0</v>
      </c>
      <c r="I13" s="53"/>
    </row>
    <row r="14" spans="2:9">
      <c r="B14" s="17" t="s">
        <v>85</v>
      </c>
      <c r="C14" s="54">
        <v>0</v>
      </c>
      <c r="D14" s="55">
        <v>0</v>
      </c>
      <c r="E14" s="56">
        <f t="shared" si="1"/>
        <v>0</v>
      </c>
      <c r="F14" s="57">
        <f>SUM(E6:E14)</f>
        <v>0</v>
      </c>
      <c r="G14" s="57"/>
      <c r="H14" s="58">
        <v>0</v>
      </c>
      <c r="I14" s="53"/>
    </row>
    <row r="15" spans="2:9">
      <c r="B15" s="13" t="s">
        <v>86</v>
      </c>
      <c r="C15" s="54"/>
      <c r="D15" s="55"/>
      <c r="E15" s="56"/>
      <c r="F15" s="57"/>
      <c r="G15" s="57"/>
      <c r="H15" s="58"/>
      <c r="I15" s="53"/>
    </row>
    <row r="16" spans="2:9">
      <c r="B16" s="17" t="s">
        <v>87</v>
      </c>
      <c r="C16" s="54">
        <v>0</v>
      </c>
      <c r="D16" s="55">
        <v>0</v>
      </c>
      <c r="E16" s="56">
        <f t="shared" si="0"/>
        <v>0</v>
      </c>
      <c r="F16" s="57"/>
      <c r="G16" s="57"/>
      <c r="H16" s="58">
        <v>0</v>
      </c>
      <c r="I16" s="53"/>
    </row>
    <row r="17" spans="2:9">
      <c r="B17" s="17" t="s">
        <v>88</v>
      </c>
      <c r="C17" s="54">
        <v>0</v>
      </c>
      <c r="D17" s="55">
        <v>0</v>
      </c>
      <c r="E17" s="56">
        <f t="shared" si="0"/>
        <v>0</v>
      </c>
      <c r="F17" s="57">
        <f>SUM(E16:E17)</f>
        <v>0</v>
      </c>
      <c r="G17" s="57"/>
      <c r="H17" s="58">
        <v>0</v>
      </c>
      <c r="I17" s="53"/>
    </row>
    <row r="18" spans="2:9">
      <c r="B18" s="13" t="s">
        <v>89</v>
      </c>
      <c r="C18" s="49"/>
      <c r="D18" s="50"/>
      <c r="E18" s="56"/>
      <c r="F18" s="52"/>
      <c r="G18" s="52"/>
      <c r="H18" s="27"/>
      <c r="I18" s="53"/>
    </row>
    <row r="19" spans="2:9">
      <c r="B19" s="17" t="s">
        <v>90</v>
      </c>
      <c r="C19" s="54">
        <v>0</v>
      </c>
      <c r="D19" s="55">
        <v>0</v>
      </c>
      <c r="E19" s="56">
        <f t="shared" si="0"/>
        <v>0</v>
      </c>
      <c r="F19" s="55"/>
      <c r="G19" s="55"/>
      <c r="H19" s="58">
        <v>0</v>
      </c>
      <c r="I19" s="53"/>
    </row>
    <row r="20" spans="2:9">
      <c r="B20" s="17" t="s">
        <v>91</v>
      </c>
      <c r="C20" s="54">
        <v>0</v>
      </c>
      <c r="D20" s="55">
        <v>0</v>
      </c>
      <c r="E20" s="56">
        <f t="shared" si="0"/>
        <v>0</v>
      </c>
      <c r="F20" s="55"/>
      <c r="G20" s="55"/>
      <c r="H20" s="58">
        <v>0</v>
      </c>
      <c r="I20" s="53"/>
    </row>
    <row r="21" spans="2:9">
      <c r="B21" s="17" t="s">
        <v>92</v>
      </c>
      <c r="C21" s="54">
        <v>0</v>
      </c>
      <c r="D21" s="55">
        <v>0</v>
      </c>
      <c r="E21" s="56">
        <f t="shared" si="0"/>
        <v>0</v>
      </c>
      <c r="F21" s="56">
        <f>SUM(E19:E21)</f>
        <v>0</v>
      </c>
      <c r="G21" s="55"/>
      <c r="H21" s="58">
        <v>0</v>
      </c>
      <c r="I21" s="53"/>
    </row>
    <row r="22" spans="2:9">
      <c r="B22" s="13" t="s">
        <v>93</v>
      </c>
      <c r="C22" s="49"/>
      <c r="D22" s="50"/>
      <c r="E22" s="51"/>
      <c r="F22" s="59"/>
      <c r="G22" s="59">
        <f>SUM(F6:F21)</f>
        <v>0</v>
      </c>
      <c r="H22" s="27"/>
      <c r="I22" s="53"/>
    </row>
    <row r="23" spans="2:9">
      <c r="B23" s="13"/>
      <c r="C23" s="49"/>
      <c r="D23" s="50"/>
      <c r="E23" s="51"/>
      <c r="F23" s="59"/>
      <c r="G23" s="59"/>
      <c r="H23" s="27"/>
      <c r="I23" s="53"/>
    </row>
    <row r="24" spans="2:9" s="34" customFormat="1">
      <c r="B24" s="33" t="s">
        <v>94</v>
      </c>
      <c r="C24" s="53"/>
      <c r="D24" s="60"/>
      <c r="E24" s="61"/>
      <c r="F24" s="62"/>
      <c r="G24" s="62"/>
      <c r="H24" s="53"/>
      <c r="I24" s="53"/>
    </row>
    <row r="25" spans="2:9" s="34" customFormat="1">
      <c r="B25" s="33" t="s">
        <v>95</v>
      </c>
      <c r="C25" s="53"/>
      <c r="D25" s="60"/>
      <c r="E25" s="61"/>
      <c r="F25" s="62"/>
      <c r="G25" s="62"/>
      <c r="H25" s="53"/>
      <c r="I25" s="53"/>
    </row>
    <row r="26" spans="2:9" s="34" customFormat="1">
      <c r="B26" s="35" t="s">
        <v>96</v>
      </c>
      <c r="C26" s="54">
        <v>0</v>
      </c>
      <c r="D26" s="55">
        <v>0</v>
      </c>
      <c r="E26" s="56">
        <f t="shared" ref="E26" si="2">C26*D26</f>
        <v>0</v>
      </c>
      <c r="F26" s="63">
        <f>SUM(E26:E26)</f>
        <v>0</v>
      </c>
      <c r="G26" s="63"/>
      <c r="H26" s="58">
        <v>0</v>
      </c>
      <c r="I26" s="53"/>
    </row>
    <row r="27" spans="2:9" s="34" customFormat="1">
      <c r="B27" s="33" t="s">
        <v>86</v>
      </c>
      <c r="C27" s="53"/>
      <c r="D27" s="60"/>
      <c r="E27" s="61"/>
      <c r="F27" s="62"/>
      <c r="G27" s="62"/>
      <c r="H27" s="53"/>
      <c r="I27" s="53"/>
    </row>
    <row r="28" spans="2:9" s="34" customFormat="1">
      <c r="B28" s="35" t="s">
        <v>88</v>
      </c>
      <c r="C28" s="54">
        <v>0</v>
      </c>
      <c r="D28" s="55">
        <v>0</v>
      </c>
      <c r="E28" s="56">
        <f t="shared" ref="E28:E30" si="3">C28*D28</f>
        <v>0</v>
      </c>
      <c r="F28" s="63"/>
      <c r="G28" s="63"/>
      <c r="H28" s="58">
        <v>0</v>
      </c>
      <c r="I28" s="53"/>
    </row>
    <row r="29" spans="2:9" s="34" customFormat="1">
      <c r="B29" s="35" t="s">
        <v>97</v>
      </c>
      <c r="C29" s="54">
        <v>0</v>
      </c>
      <c r="D29" s="55">
        <v>0</v>
      </c>
      <c r="E29" s="56">
        <f t="shared" si="3"/>
        <v>0</v>
      </c>
      <c r="F29" s="63"/>
      <c r="G29" s="63"/>
      <c r="H29" s="58">
        <v>0</v>
      </c>
      <c r="I29" s="53"/>
    </row>
    <row r="30" spans="2:9" s="34" customFormat="1">
      <c r="B30" s="35" t="s">
        <v>98</v>
      </c>
      <c r="C30" s="54">
        <v>0</v>
      </c>
      <c r="D30" s="55">
        <v>0</v>
      </c>
      <c r="E30" s="56">
        <f t="shared" si="3"/>
        <v>0</v>
      </c>
      <c r="F30" s="63">
        <f>SUM(E28:E30)</f>
        <v>0</v>
      </c>
      <c r="G30" s="63"/>
      <c r="H30" s="58">
        <v>0</v>
      </c>
      <c r="I30" s="53"/>
    </row>
    <row r="31" spans="2:9" s="34" customFormat="1">
      <c r="B31" s="33" t="s">
        <v>89</v>
      </c>
      <c r="C31" s="53"/>
      <c r="D31" s="60"/>
      <c r="E31" s="61"/>
      <c r="F31" s="62"/>
      <c r="G31" s="62"/>
      <c r="H31" s="53"/>
      <c r="I31" s="53"/>
    </row>
    <row r="32" spans="2:9" s="34" customFormat="1">
      <c r="B32" s="35" t="s">
        <v>99</v>
      </c>
      <c r="C32" s="54">
        <v>0</v>
      </c>
      <c r="D32" s="55">
        <v>0</v>
      </c>
      <c r="E32" s="56">
        <f t="shared" ref="E32:E33" si="4">C32*D32</f>
        <v>0</v>
      </c>
      <c r="F32" s="63"/>
      <c r="G32" s="63"/>
      <c r="H32" s="58">
        <v>0</v>
      </c>
      <c r="I32" s="53"/>
    </row>
    <row r="33" spans="2:9" s="34" customFormat="1">
      <c r="B33" s="35" t="s">
        <v>100</v>
      </c>
      <c r="C33" s="54">
        <v>0</v>
      </c>
      <c r="D33" s="55">
        <v>0</v>
      </c>
      <c r="E33" s="56">
        <f t="shared" si="4"/>
        <v>0</v>
      </c>
      <c r="F33" s="63">
        <f>SUM(E32:E33)</f>
        <v>0</v>
      </c>
      <c r="G33" s="63"/>
      <c r="H33" s="58">
        <v>0</v>
      </c>
      <c r="I33" s="53"/>
    </row>
    <row r="34" spans="2:9" s="34" customFormat="1">
      <c r="B34" s="33" t="s">
        <v>101</v>
      </c>
      <c r="C34" s="53"/>
      <c r="D34" s="60"/>
      <c r="E34" s="61"/>
      <c r="F34" s="62"/>
      <c r="G34" s="64">
        <f>SUM(F26:F33)</f>
        <v>0</v>
      </c>
      <c r="H34" s="53"/>
      <c r="I34" s="53"/>
    </row>
    <row r="35" spans="2:9" s="34" customFormat="1">
      <c r="B35" s="33"/>
      <c r="C35" s="53"/>
      <c r="D35" s="60"/>
      <c r="E35" s="61"/>
      <c r="F35" s="62"/>
      <c r="G35" s="64"/>
      <c r="H35" s="53"/>
      <c r="I35" s="53"/>
    </row>
    <row r="36" spans="2:9">
      <c r="B36" s="13" t="s">
        <v>102</v>
      </c>
      <c r="C36" s="49"/>
      <c r="D36" s="50"/>
      <c r="E36" s="51"/>
      <c r="F36" s="52"/>
      <c r="G36" s="52"/>
      <c r="H36" s="27"/>
      <c r="I36" s="53"/>
    </row>
    <row r="37" spans="2:9">
      <c r="B37" s="13" t="s">
        <v>103</v>
      </c>
      <c r="C37" s="49"/>
      <c r="D37" s="50"/>
      <c r="E37" s="51"/>
      <c r="F37" s="52"/>
      <c r="G37" s="52"/>
      <c r="H37" s="27"/>
      <c r="I37" s="53"/>
    </row>
    <row r="38" spans="2:9">
      <c r="B38" s="17" t="s">
        <v>104</v>
      </c>
      <c r="C38" s="54">
        <v>0</v>
      </c>
      <c r="D38" s="55">
        <v>0</v>
      </c>
      <c r="E38" s="56">
        <f t="shared" ref="E38:E47" si="5">C38*D38</f>
        <v>0</v>
      </c>
      <c r="F38" s="55"/>
      <c r="G38" s="55"/>
      <c r="H38" s="58">
        <v>0</v>
      </c>
      <c r="I38" s="53"/>
    </row>
    <row r="39" spans="2:9">
      <c r="B39" s="17" t="s">
        <v>105</v>
      </c>
      <c r="C39" s="54">
        <v>0</v>
      </c>
      <c r="D39" s="55">
        <v>0</v>
      </c>
      <c r="E39" s="56">
        <f t="shared" si="5"/>
        <v>0</v>
      </c>
      <c r="F39" s="55"/>
      <c r="G39" s="55"/>
      <c r="H39" s="58">
        <v>0</v>
      </c>
      <c r="I39" s="53"/>
    </row>
    <row r="40" spans="2:9">
      <c r="B40" s="17" t="s">
        <v>106</v>
      </c>
      <c r="C40" s="54">
        <v>0</v>
      </c>
      <c r="D40" s="55">
        <v>0</v>
      </c>
      <c r="E40" s="56">
        <f t="shared" si="5"/>
        <v>0</v>
      </c>
      <c r="F40" s="55"/>
      <c r="G40" s="55"/>
      <c r="H40" s="58">
        <v>0</v>
      </c>
      <c r="I40" s="53"/>
    </row>
    <row r="41" spans="2:9">
      <c r="B41" s="17" t="s">
        <v>107</v>
      </c>
      <c r="C41" s="54">
        <v>0</v>
      </c>
      <c r="D41" s="55">
        <v>0</v>
      </c>
      <c r="E41" s="56">
        <f t="shared" si="5"/>
        <v>0</v>
      </c>
      <c r="F41" s="55"/>
      <c r="G41" s="55"/>
      <c r="H41" s="58">
        <v>0</v>
      </c>
      <c r="I41" s="53"/>
    </row>
    <row r="42" spans="2:9">
      <c r="B42" s="17" t="s">
        <v>108</v>
      </c>
      <c r="C42" s="54">
        <v>0</v>
      </c>
      <c r="D42" s="55">
        <v>0</v>
      </c>
      <c r="E42" s="56">
        <f t="shared" si="5"/>
        <v>0</v>
      </c>
      <c r="F42" s="55"/>
      <c r="G42" s="55"/>
      <c r="H42" s="58">
        <v>0</v>
      </c>
      <c r="I42" s="53"/>
    </row>
    <row r="43" spans="2:9">
      <c r="B43" s="17" t="s">
        <v>109</v>
      </c>
      <c r="C43" s="54">
        <v>0</v>
      </c>
      <c r="D43" s="55">
        <v>0</v>
      </c>
      <c r="E43" s="56">
        <f t="shared" si="5"/>
        <v>0</v>
      </c>
      <c r="F43" s="55"/>
      <c r="G43" s="55"/>
      <c r="H43" s="58">
        <v>0</v>
      </c>
      <c r="I43" s="53"/>
    </row>
    <row r="44" spans="2:9">
      <c r="B44" s="17" t="s">
        <v>110</v>
      </c>
      <c r="C44" s="54">
        <v>0</v>
      </c>
      <c r="D44" s="55">
        <v>0</v>
      </c>
      <c r="E44" s="56">
        <f t="shared" si="5"/>
        <v>0</v>
      </c>
      <c r="F44" s="55"/>
      <c r="G44" s="55"/>
      <c r="H44" s="58">
        <v>0</v>
      </c>
      <c r="I44" s="53"/>
    </row>
    <row r="45" spans="2:9">
      <c r="B45" s="17" t="s">
        <v>111</v>
      </c>
      <c r="C45" s="54">
        <v>0</v>
      </c>
      <c r="D45" s="55">
        <v>0</v>
      </c>
      <c r="E45" s="56">
        <f t="shared" ref="E45" si="6">C45*D45</f>
        <v>0</v>
      </c>
      <c r="F45" s="55"/>
      <c r="G45" s="55"/>
      <c r="H45" s="58">
        <v>0</v>
      </c>
      <c r="I45" s="53"/>
    </row>
    <row r="46" spans="2:9">
      <c r="B46" s="17" t="s">
        <v>112</v>
      </c>
      <c r="C46" s="54">
        <v>0</v>
      </c>
      <c r="D46" s="55">
        <v>0</v>
      </c>
      <c r="E46" s="56">
        <f t="shared" si="5"/>
        <v>0</v>
      </c>
      <c r="F46" s="55"/>
      <c r="G46" s="55"/>
      <c r="H46" s="58">
        <v>0</v>
      </c>
      <c r="I46" s="53"/>
    </row>
    <row r="47" spans="2:9" s="34" customFormat="1">
      <c r="B47" s="35" t="s">
        <v>113</v>
      </c>
      <c r="C47" s="54">
        <v>0</v>
      </c>
      <c r="D47" s="55">
        <v>0</v>
      </c>
      <c r="E47" s="56">
        <f t="shared" si="5"/>
        <v>0</v>
      </c>
      <c r="F47" s="63">
        <f>SUM(E38:E47)</f>
        <v>0</v>
      </c>
      <c r="G47" s="63"/>
      <c r="H47" s="65">
        <v>0</v>
      </c>
      <c r="I47" s="53"/>
    </row>
    <row r="48" spans="2:9" s="34" customFormat="1">
      <c r="B48" s="33"/>
      <c r="C48" s="54"/>
      <c r="D48" s="55"/>
      <c r="E48" s="61"/>
      <c r="F48" s="62"/>
      <c r="G48" s="62"/>
      <c r="H48" s="53"/>
      <c r="I48" s="53"/>
    </row>
    <row r="49" spans="2:9" s="34" customFormat="1">
      <c r="B49" s="35" t="s">
        <v>114</v>
      </c>
      <c r="C49" s="54">
        <v>0</v>
      </c>
      <c r="D49" s="55">
        <v>0</v>
      </c>
      <c r="E49" s="56">
        <f t="shared" ref="E49:E50" si="7">C49*D49</f>
        <v>0</v>
      </c>
      <c r="F49" s="56"/>
      <c r="G49" s="56"/>
      <c r="H49" s="65">
        <v>0</v>
      </c>
      <c r="I49" s="53"/>
    </row>
    <row r="50" spans="2:9" s="34" customFormat="1">
      <c r="B50" s="35" t="s">
        <v>115</v>
      </c>
      <c r="C50" s="54">
        <v>0</v>
      </c>
      <c r="D50" s="55">
        <v>0</v>
      </c>
      <c r="E50" s="56">
        <f t="shared" si="7"/>
        <v>0</v>
      </c>
      <c r="F50" s="56"/>
      <c r="G50" s="56"/>
      <c r="H50" s="65">
        <v>0</v>
      </c>
      <c r="I50" s="53"/>
    </row>
    <row r="51" spans="2:9" s="34" customFormat="1">
      <c r="B51" s="35"/>
      <c r="C51" s="54"/>
      <c r="D51" s="55"/>
      <c r="E51" s="56"/>
      <c r="F51" s="56"/>
      <c r="G51" s="56"/>
      <c r="H51" s="65"/>
      <c r="I51" s="53"/>
    </row>
    <row r="52" spans="2:9" s="34" customFormat="1">
      <c r="B52" s="33" t="s">
        <v>116</v>
      </c>
      <c r="C52" s="54"/>
      <c r="D52" s="55"/>
      <c r="E52" s="61"/>
      <c r="F52" s="62"/>
      <c r="G52" s="62"/>
      <c r="H52" s="53"/>
      <c r="I52" s="53"/>
    </row>
    <row r="53" spans="2:9" s="34" customFormat="1">
      <c r="B53" s="35" t="s">
        <v>117</v>
      </c>
      <c r="C53" s="54">
        <v>0</v>
      </c>
      <c r="D53" s="55">
        <v>0</v>
      </c>
      <c r="E53" s="56">
        <f t="shared" ref="E53:E54" si="8">C53*D53</f>
        <v>0</v>
      </c>
      <c r="F53" s="56"/>
      <c r="G53" s="56"/>
      <c r="H53" s="65">
        <v>0</v>
      </c>
      <c r="I53" s="53"/>
    </row>
    <row r="54" spans="2:9" s="34" customFormat="1">
      <c r="B54" s="35" t="s">
        <v>118</v>
      </c>
      <c r="C54" s="54">
        <v>0</v>
      </c>
      <c r="D54" s="55">
        <v>0</v>
      </c>
      <c r="E54" s="56">
        <f t="shared" si="8"/>
        <v>0</v>
      </c>
      <c r="F54" s="56">
        <f>SUM(E53:E54)</f>
        <v>0</v>
      </c>
      <c r="G54" s="56"/>
      <c r="H54" s="65">
        <v>0</v>
      </c>
      <c r="I54" s="53"/>
    </row>
    <row r="55" spans="2:9">
      <c r="B55" s="13" t="s">
        <v>119</v>
      </c>
      <c r="C55" s="49"/>
      <c r="D55" s="50"/>
      <c r="E55" s="51"/>
      <c r="F55" s="59"/>
      <c r="G55" s="59">
        <f>SUM(F38:F54)</f>
        <v>0</v>
      </c>
      <c r="H55" s="27"/>
      <c r="I55" s="53"/>
    </row>
    <row r="56" spans="2:9">
      <c r="B56" s="13"/>
      <c r="C56" s="49"/>
      <c r="D56" s="50"/>
      <c r="E56" s="51"/>
      <c r="F56" s="59"/>
      <c r="G56" s="59"/>
      <c r="H56" s="27"/>
      <c r="I56" s="53"/>
    </row>
    <row r="57" spans="2:9" s="34" customFormat="1">
      <c r="B57" s="33" t="s">
        <v>120</v>
      </c>
      <c r="C57" s="53"/>
      <c r="D57" s="60"/>
      <c r="E57" s="61"/>
      <c r="F57" s="62"/>
      <c r="G57" s="62"/>
      <c r="H57" s="53"/>
      <c r="I57" s="53"/>
    </row>
    <row r="58" spans="2:9" s="34" customFormat="1">
      <c r="B58" s="33" t="s">
        <v>121</v>
      </c>
      <c r="C58" s="53"/>
      <c r="D58" s="60"/>
      <c r="E58" s="61"/>
      <c r="F58" s="62"/>
      <c r="G58" s="62"/>
      <c r="H58" s="53"/>
      <c r="I58" s="53"/>
    </row>
    <row r="59" spans="2:9" s="34" customFormat="1">
      <c r="B59" s="35" t="s">
        <v>122</v>
      </c>
      <c r="C59" s="54">
        <v>0</v>
      </c>
      <c r="D59" s="55">
        <v>0</v>
      </c>
      <c r="E59" s="56">
        <f t="shared" ref="E59:E61" si="9">C59*D59</f>
        <v>0</v>
      </c>
      <c r="F59" s="63"/>
      <c r="G59" s="63"/>
      <c r="H59" s="65">
        <v>0</v>
      </c>
      <c r="I59" s="53"/>
    </row>
    <row r="60" spans="2:9" s="34" customFormat="1">
      <c r="B60" s="35" t="s">
        <v>123</v>
      </c>
      <c r="C60" s="54">
        <v>0</v>
      </c>
      <c r="D60" s="55">
        <v>0</v>
      </c>
      <c r="E60" s="56">
        <f t="shared" si="9"/>
        <v>0</v>
      </c>
      <c r="F60" s="63"/>
      <c r="G60" s="63"/>
      <c r="H60" s="65">
        <v>0</v>
      </c>
      <c r="I60" s="53"/>
    </row>
    <row r="61" spans="2:9" s="34" customFormat="1">
      <c r="B61" s="35" t="s">
        <v>97</v>
      </c>
      <c r="C61" s="54">
        <v>0</v>
      </c>
      <c r="D61" s="55">
        <v>0</v>
      </c>
      <c r="E61" s="56">
        <f t="shared" si="9"/>
        <v>0</v>
      </c>
      <c r="F61" s="63">
        <f>SUM(E59:E61)</f>
        <v>0</v>
      </c>
      <c r="G61" s="63"/>
      <c r="H61" s="65">
        <v>0</v>
      </c>
      <c r="I61" s="53"/>
    </row>
    <row r="62" spans="2:9" s="34" customFormat="1">
      <c r="B62" s="33" t="s">
        <v>124</v>
      </c>
      <c r="C62" s="53"/>
      <c r="D62" s="60"/>
      <c r="E62" s="61"/>
      <c r="F62" s="62"/>
      <c r="G62" s="64">
        <f>SUM(F59:F61)</f>
        <v>0</v>
      </c>
      <c r="H62" s="53"/>
      <c r="I62" s="53"/>
    </row>
    <row r="63" spans="2:9" s="34" customFormat="1">
      <c r="B63" s="33"/>
      <c r="C63" s="53"/>
      <c r="D63" s="60"/>
      <c r="E63" s="61"/>
      <c r="F63" s="62"/>
      <c r="G63" s="64"/>
      <c r="H63" s="53"/>
      <c r="I63" s="53"/>
    </row>
    <row r="64" spans="2:9" s="34" customFormat="1">
      <c r="B64" s="33" t="s">
        <v>125</v>
      </c>
      <c r="C64" s="66"/>
      <c r="D64" s="60"/>
      <c r="E64" s="61"/>
      <c r="F64" s="62"/>
      <c r="G64" s="62"/>
      <c r="H64" s="53"/>
      <c r="I64" s="53"/>
    </row>
    <row r="65" spans="2:10" s="34" customFormat="1">
      <c r="B65" s="35" t="s">
        <v>126</v>
      </c>
      <c r="C65" s="54">
        <v>0</v>
      </c>
      <c r="D65" s="55">
        <v>0</v>
      </c>
      <c r="E65" s="56">
        <f>C65*D65</f>
        <v>0</v>
      </c>
      <c r="F65" s="62"/>
      <c r="G65" s="62"/>
      <c r="H65" s="65">
        <v>0</v>
      </c>
      <c r="I65" s="53"/>
    </row>
    <row r="66" spans="2:10" s="34" customFormat="1">
      <c r="B66" s="35" t="s">
        <v>127</v>
      </c>
      <c r="C66" s="54">
        <v>0</v>
      </c>
      <c r="D66" s="55">
        <v>0</v>
      </c>
      <c r="E66" s="56">
        <f>C66*D66</f>
        <v>0</v>
      </c>
      <c r="F66" s="56"/>
      <c r="G66" s="56"/>
      <c r="H66" s="65">
        <v>0</v>
      </c>
      <c r="I66" s="53"/>
    </row>
    <row r="67" spans="2:10" s="34" customFormat="1">
      <c r="B67" s="35" t="s">
        <v>128</v>
      </c>
      <c r="C67" s="54">
        <v>0</v>
      </c>
      <c r="D67" s="55">
        <v>0</v>
      </c>
      <c r="E67" s="56">
        <f t="shared" ref="E67:E68" si="10">C67*D67</f>
        <v>0</v>
      </c>
      <c r="F67" s="56"/>
      <c r="G67" s="56"/>
      <c r="H67" s="65">
        <v>0</v>
      </c>
      <c r="I67" s="53"/>
    </row>
    <row r="68" spans="2:10" s="34" customFormat="1">
      <c r="B68" s="35" t="s">
        <v>129</v>
      </c>
      <c r="C68" s="54">
        <v>0</v>
      </c>
      <c r="D68" s="55">
        <v>0</v>
      </c>
      <c r="E68" s="56">
        <f t="shared" si="10"/>
        <v>0</v>
      </c>
      <c r="F68" s="56"/>
      <c r="G68" s="56"/>
      <c r="H68" s="65">
        <v>0</v>
      </c>
      <c r="I68" s="53"/>
    </row>
    <row r="69" spans="2:10" s="34" customFormat="1">
      <c r="B69" s="35" t="s">
        <v>130</v>
      </c>
      <c r="C69" s="54">
        <v>0</v>
      </c>
      <c r="D69" s="55">
        <v>0</v>
      </c>
      <c r="E69" s="56">
        <f>C69*D69</f>
        <v>0</v>
      </c>
      <c r="F69" s="63">
        <f>SUM(E66:E69)</f>
        <v>0</v>
      </c>
      <c r="G69" s="56"/>
      <c r="H69" s="65">
        <v>0</v>
      </c>
      <c r="I69" s="53"/>
    </row>
    <row r="70" spans="2:10" s="34" customFormat="1">
      <c r="B70" s="33" t="s">
        <v>131</v>
      </c>
      <c r="C70" s="66"/>
      <c r="D70" s="60"/>
      <c r="E70" s="61"/>
      <c r="F70" s="62"/>
      <c r="G70" s="62"/>
      <c r="H70" s="53"/>
      <c r="I70" s="53"/>
    </row>
    <row r="71" spans="2:10" s="34" customFormat="1">
      <c r="B71" s="35" t="s">
        <v>87</v>
      </c>
      <c r="C71" s="54">
        <v>0</v>
      </c>
      <c r="D71" s="55">
        <v>0</v>
      </c>
      <c r="E71" s="56">
        <f>C71*D71</f>
        <v>0</v>
      </c>
      <c r="F71" s="56">
        <f>SUM(E71)</f>
        <v>0</v>
      </c>
      <c r="G71" s="56"/>
      <c r="H71" s="65">
        <v>0</v>
      </c>
      <c r="I71" s="53"/>
    </row>
    <row r="72" spans="2:10" s="34" customFormat="1">
      <c r="B72" s="33" t="s">
        <v>132</v>
      </c>
      <c r="C72" s="66"/>
      <c r="D72" s="60"/>
      <c r="E72" s="61"/>
      <c r="F72" s="62"/>
      <c r="G72" s="64">
        <f>SUM(F65:F71)</f>
        <v>0</v>
      </c>
      <c r="H72" s="53"/>
      <c r="I72" s="53"/>
    </row>
    <row r="73" spans="2:10" s="34" customFormat="1">
      <c r="B73" s="33"/>
      <c r="C73" s="66"/>
      <c r="D73" s="60"/>
      <c r="E73" s="61"/>
      <c r="F73" s="62"/>
      <c r="G73" s="64"/>
      <c r="H73" s="53"/>
      <c r="I73" s="53"/>
    </row>
    <row r="74" spans="2:10" s="34" customFormat="1">
      <c r="B74" s="33" t="s">
        <v>133</v>
      </c>
      <c r="C74" s="66"/>
      <c r="D74" s="60"/>
      <c r="E74" s="61"/>
      <c r="F74" s="62"/>
      <c r="G74" s="62"/>
      <c r="H74" s="53"/>
      <c r="I74" s="53"/>
    </row>
    <row r="75" spans="2:10" s="34" customFormat="1">
      <c r="B75" s="33" t="s">
        <v>134</v>
      </c>
      <c r="C75" s="66"/>
      <c r="D75" s="60"/>
      <c r="E75" s="61"/>
      <c r="F75" s="62"/>
      <c r="G75" s="62"/>
      <c r="H75" s="53"/>
      <c r="I75" s="53"/>
    </row>
    <row r="76" spans="2:10" s="34" customFormat="1">
      <c r="B76" s="35" t="s">
        <v>135</v>
      </c>
      <c r="C76" s="54">
        <v>0</v>
      </c>
      <c r="D76" s="55">
        <v>0</v>
      </c>
      <c r="E76" s="56">
        <f t="shared" ref="E76:E79" si="11">C76*D76</f>
        <v>0</v>
      </c>
      <c r="F76" s="63"/>
      <c r="G76" s="63"/>
      <c r="H76" s="58">
        <v>0</v>
      </c>
      <c r="I76" s="53"/>
      <c r="J76" s="1"/>
    </row>
    <row r="77" spans="2:10" s="34" customFormat="1">
      <c r="B77" s="35" t="s">
        <v>136</v>
      </c>
      <c r="C77" s="54">
        <v>0</v>
      </c>
      <c r="D77" s="55">
        <v>0</v>
      </c>
      <c r="E77" s="56">
        <f t="shared" si="11"/>
        <v>0</v>
      </c>
      <c r="F77" s="63"/>
      <c r="G77" s="63"/>
      <c r="H77" s="58">
        <v>0</v>
      </c>
      <c r="I77" s="53"/>
    </row>
    <row r="78" spans="2:10" s="34" customFormat="1">
      <c r="B78" s="35" t="s">
        <v>137</v>
      </c>
      <c r="C78" s="54">
        <v>0</v>
      </c>
      <c r="D78" s="55">
        <v>0</v>
      </c>
      <c r="E78" s="56">
        <f t="shared" si="11"/>
        <v>0</v>
      </c>
      <c r="F78" s="63"/>
      <c r="G78" s="63"/>
      <c r="H78" s="58">
        <v>0</v>
      </c>
      <c r="I78" s="53"/>
    </row>
    <row r="79" spans="2:10" s="34" customFormat="1">
      <c r="B79" s="35" t="s">
        <v>138</v>
      </c>
      <c r="C79" s="54">
        <v>0</v>
      </c>
      <c r="D79" s="55">
        <v>0</v>
      </c>
      <c r="E79" s="56">
        <f t="shared" si="11"/>
        <v>0</v>
      </c>
      <c r="F79" s="63">
        <f>SUM(E76:E79)</f>
        <v>0</v>
      </c>
      <c r="G79" s="63"/>
      <c r="H79" s="58">
        <v>0</v>
      </c>
      <c r="I79" s="53"/>
    </row>
    <row r="80" spans="2:10" s="34" customFormat="1">
      <c r="B80" s="33" t="s">
        <v>139</v>
      </c>
      <c r="C80" s="66"/>
      <c r="D80" s="60"/>
      <c r="E80" s="61"/>
      <c r="F80" s="62"/>
      <c r="G80" s="62"/>
      <c r="H80" s="53"/>
      <c r="I80" s="53"/>
    </row>
    <row r="81" spans="2:9" s="34" customFormat="1">
      <c r="B81" s="35" t="s">
        <v>140</v>
      </c>
      <c r="C81" s="54">
        <v>0</v>
      </c>
      <c r="D81" s="55">
        <v>0</v>
      </c>
      <c r="E81" s="67">
        <f>-((C81*D81)*H81)/(1+H81)+(C81*D81)</f>
        <v>0</v>
      </c>
      <c r="F81" s="56"/>
      <c r="G81" s="56"/>
      <c r="H81" s="58">
        <v>0</v>
      </c>
      <c r="I81" s="53"/>
    </row>
    <row r="82" spans="2:9" s="34" customFormat="1">
      <c r="B82" s="35" t="s">
        <v>141</v>
      </c>
      <c r="C82" s="54">
        <v>0</v>
      </c>
      <c r="D82" s="55">
        <v>0</v>
      </c>
      <c r="E82" s="67">
        <f>-((C82*D82)*H82)/(1+H82)+(C82*D82)</f>
        <v>0</v>
      </c>
      <c r="F82" s="56">
        <f>SUM(E81:E82)</f>
        <v>0</v>
      </c>
      <c r="G82" s="56"/>
      <c r="H82" s="58">
        <v>0</v>
      </c>
      <c r="I82" s="53"/>
    </row>
    <row r="83" spans="2:9" s="34" customFormat="1">
      <c r="B83" s="33" t="s">
        <v>142</v>
      </c>
      <c r="C83" s="66"/>
      <c r="D83" s="60"/>
      <c r="E83" s="61"/>
      <c r="F83" s="62"/>
      <c r="G83" s="62"/>
      <c r="H83" s="53"/>
      <c r="I83" s="53"/>
    </row>
    <row r="84" spans="2:9" s="34" customFormat="1">
      <c r="B84" s="35" t="s">
        <v>143</v>
      </c>
      <c r="C84" s="54">
        <v>0</v>
      </c>
      <c r="D84" s="55">
        <v>0</v>
      </c>
      <c r="E84" s="56">
        <f t="shared" ref="E84:E86" si="12">C84*D84</f>
        <v>0</v>
      </c>
      <c r="F84" s="56"/>
      <c r="G84" s="56"/>
      <c r="H84" s="65">
        <v>0</v>
      </c>
      <c r="I84" s="53"/>
    </row>
    <row r="85" spans="2:9" s="34" customFormat="1">
      <c r="B85" s="33" t="s">
        <v>144</v>
      </c>
      <c r="C85" s="54"/>
      <c r="D85" s="55"/>
      <c r="E85" s="56"/>
      <c r="F85" s="56"/>
      <c r="G85" s="56"/>
      <c r="H85" s="65"/>
      <c r="I85" s="53"/>
    </row>
    <row r="86" spans="2:9" s="34" customFormat="1">
      <c r="B86" s="35" t="s">
        <v>145</v>
      </c>
      <c r="C86" s="54">
        <v>0</v>
      </c>
      <c r="D86" s="55">
        <v>0</v>
      </c>
      <c r="E86" s="56">
        <f t="shared" si="12"/>
        <v>0</v>
      </c>
      <c r="F86" s="63">
        <f>SUM(E84:E86)</f>
        <v>0</v>
      </c>
      <c r="G86" s="63"/>
      <c r="H86" s="58">
        <v>0</v>
      </c>
      <c r="I86" s="53"/>
    </row>
    <row r="87" spans="2:9" s="34" customFormat="1">
      <c r="B87" s="33" t="s">
        <v>146</v>
      </c>
      <c r="C87" s="66"/>
      <c r="D87" s="60"/>
      <c r="E87" s="61"/>
      <c r="F87" s="62"/>
      <c r="G87" s="62"/>
      <c r="H87" s="53"/>
      <c r="I87" s="53"/>
    </row>
    <row r="88" spans="2:9" s="34" customFormat="1">
      <c r="B88" s="35" t="s">
        <v>147</v>
      </c>
      <c r="C88" s="54">
        <v>0</v>
      </c>
      <c r="D88" s="55">
        <v>0</v>
      </c>
      <c r="E88" s="67">
        <f>-((C88*D88)*H88)/(1+H88)+(C88*D88)</f>
        <v>0</v>
      </c>
      <c r="F88" s="56">
        <f>SUM(E88)</f>
        <v>0</v>
      </c>
      <c r="G88" s="56"/>
      <c r="H88" s="58">
        <v>0</v>
      </c>
      <c r="I88" s="53"/>
    </row>
    <row r="89" spans="2:9" s="34" customFormat="1">
      <c r="B89" s="33" t="s">
        <v>148</v>
      </c>
      <c r="C89" s="66"/>
      <c r="D89" s="60"/>
      <c r="E89" s="61"/>
      <c r="F89" s="62"/>
      <c r="G89" s="62"/>
      <c r="H89" s="58"/>
      <c r="I89" s="53"/>
    </row>
    <row r="90" spans="2:9" s="34" customFormat="1">
      <c r="B90" s="35" t="s">
        <v>149</v>
      </c>
      <c r="C90" s="54">
        <v>0</v>
      </c>
      <c r="D90" s="55">
        <v>0</v>
      </c>
      <c r="E90" s="67">
        <f>-((C90*D90)*H90)/(1+H90)+(C90*D90)</f>
        <v>0</v>
      </c>
      <c r="F90" s="56">
        <f>SUM(E90)</f>
        <v>0</v>
      </c>
      <c r="G90" s="56"/>
      <c r="H90" s="58">
        <v>0</v>
      </c>
      <c r="I90" s="53"/>
    </row>
    <row r="91" spans="2:9" s="34" customFormat="1">
      <c r="B91" s="33" t="s">
        <v>150</v>
      </c>
      <c r="C91" s="66"/>
      <c r="D91" s="60"/>
      <c r="E91" s="61"/>
      <c r="F91" s="62"/>
      <c r="G91" s="64">
        <f>SUM(F76:F90)</f>
        <v>0</v>
      </c>
      <c r="H91" s="53"/>
      <c r="I91" s="53"/>
    </row>
    <row r="92" spans="2:9" s="34" customFormat="1">
      <c r="B92" s="33"/>
      <c r="C92" s="66"/>
      <c r="D92" s="60"/>
      <c r="E92" s="61"/>
      <c r="F92" s="62"/>
      <c r="G92" s="64"/>
      <c r="H92" s="53"/>
      <c r="I92" s="53"/>
    </row>
    <row r="93" spans="2:9" s="34" customFormat="1">
      <c r="B93" s="33" t="s">
        <v>151</v>
      </c>
      <c r="C93" s="53"/>
      <c r="D93" s="60"/>
      <c r="E93" s="61"/>
      <c r="F93" s="62"/>
      <c r="G93" s="62"/>
      <c r="H93" s="53"/>
      <c r="I93" s="53"/>
    </row>
    <row r="94" spans="2:9" s="36" customFormat="1">
      <c r="B94" s="33" t="s">
        <v>134</v>
      </c>
      <c r="C94" s="68"/>
      <c r="D94" s="69"/>
      <c r="E94" s="70"/>
      <c r="F94" s="71"/>
      <c r="G94" s="71"/>
      <c r="H94" s="68"/>
      <c r="I94" s="53"/>
    </row>
    <row r="95" spans="2:9" s="36" customFormat="1">
      <c r="B95" s="35" t="s">
        <v>152</v>
      </c>
      <c r="C95" s="72">
        <v>0</v>
      </c>
      <c r="D95" s="73">
        <v>0</v>
      </c>
      <c r="E95" s="74">
        <f t="shared" ref="E95:E96" si="13">C95*D95</f>
        <v>0</v>
      </c>
      <c r="F95" s="74"/>
      <c r="G95" s="74"/>
      <c r="H95" s="75">
        <v>0</v>
      </c>
      <c r="I95" s="53"/>
    </row>
    <row r="96" spans="2:9" s="36" customFormat="1">
      <c r="B96" s="35" t="s">
        <v>153</v>
      </c>
      <c r="C96" s="72">
        <v>0</v>
      </c>
      <c r="D96" s="73">
        <v>0</v>
      </c>
      <c r="E96" s="74">
        <f t="shared" si="13"/>
        <v>0</v>
      </c>
      <c r="F96" s="74">
        <f>SUM(E95:E96)</f>
        <v>0</v>
      </c>
      <c r="G96" s="74"/>
      <c r="H96" s="75">
        <v>0</v>
      </c>
      <c r="I96" s="53"/>
    </row>
    <row r="97" spans="2:9" s="36" customFormat="1">
      <c r="B97" s="33" t="s">
        <v>139</v>
      </c>
      <c r="C97" s="68"/>
      <c r="D97" s="69"/>
      <c r="E97" s="70"/>
      <c r="F97" s="71"/>
      <c r="G97" s="71"/>
      <c r="H97" s="68"/>
      <c r="I97" s="53"/>
    </row>
    <row r="98" spans="2:9" s="36" customFormat="1">
      <c r="B98" s="35" t="s">
        <v>154</v>
      </c>
      <c r="C98" s="72">
        <v>0</v>
      </c>
      <c r="D98" s="73">
        <v>0</v>
      </c>
      <c r="E98" s="74">
        <f>C98*D98</f>
        <v>0</v>
      </c>
      <c r="F98" s="74">
        <f>E98</f>
        <v>0</v>
      </c>
      <c r="G98" s="74"/>
      <c r="H98" s="75">
        <v>0</v>
      </c>
      <c r="I98" s="53"/>
    </row>
    <row r="99" spans="2:9" s="36" customFormat="1">
      <c r="B99" s="33" t="s">
        <v>155</v>
      </c>
      <c r="C99" s="68"/>
      <c r="D99" s="69"/>
      <c r="E99" s="70"/>
      <c r="F99" s="71"/>
      <c r="G99" s="71"/>
      <c r="H99" s="68"/>
      <c r="I99" s="53"/>
    </row>
    <row r="100" spans="2:9" s="36" customFormat="1">
      <c r="B100" s="35" t="s">
        <v>156</v>
      </c>
      <c r="C100" s="72">
        <v>0</v>
      </c>
      <c r="D100" s="73">
        <v>0</v>
      </c>
      <c r="E100" s="74">
        <f t="shared" ref="E100:E101" si="14">C100*D100</f>
        <v>0</v>
      </c>
      <c r="F100" s="74"/>
      <c r="G100" s="74"/>
      <c r="H100" s="75">
        <v>0</v>
      </c>
      <c r="I100" s="53"/>
    </row>
    <row r="101" spans="2:9" s="36" customFormat="1">
      <c r="B101" s="35" t="s">
        <v>157</v>
      </c>
      <c r="C101" s="72">
        <v>0</v>
      </c>
      <c r="D101" s="73">
        <v>0</v>
      </c>
      <c r="E101" s="74">
        <f t="shared" si="14"/>
        <v>0</v>
      </c>
      <c r="F101" s="76"/>
      <c r="G101" s="76"/>
      <c r="H101" s="75">
        <v>0</v>
      </c>
      <c r="I101" s="53"/>
    </row>
    <row r="102" spans="2:9" s="36" customFormat="1">
      <c r="B102" s="35" t="s">
        <v>158</v>
      </c>
      <c r="C102" s="72">
        <v>0</v>
      </c>
      <c r="D102" s="73">
        <v>0</v>
      </c>
      <c r="E102" s="74">
        <f t="shared" ref="E102" si="15">C102*D102</f>
        <v>0</v>
      </c>
      <c r="F102" s="76">
        <f>SUM(E100:E102)</f>
        <v>0</v>
      </c>
      <c r="G102" s="76"/>
      <c r="H102" s="75">
        <v>0</v>
      </c>
      <c r="I102" s="53"/>
    </row>
    <row r="103" spans="2:9" s="34" customFormat="1">
      <c r="B103" s="33" t="s">
        <v>159</v>
      </c>
      <c r="C103" s="53"/>
      <c r="D103" s="60"/>
      <c r="E103" s="61"/>
      <c r="F103" s="62"/>
      <c r="G103" s="64">
        <f>SUM(F95:F102)</f>
        <v>0</v>
      </c>
      <c r="H103" s="53"/>
      <c r="I103" s="53"/>
    </row>
    <row r="104" spans="2:9" s="34" customFormat="1">
      <c r="B104" s="33"/>
      <c r="C104" s="53"/>
      <c r="D104" s="60"/>
      <c r="E104" s="61"/>
      <c r="F104" s="62"/>
      <c r="G104" s="64"/>
      <c r="H104" s="53"/>
      <c r="I104" s="53"/>
    </row>
    <row r="105" spans="2:9" s="34" customFormat="1">
      <c r="B105" s="33" t="s">
        <v>160</v>
      </c>
      <c r="C105" s="66"/>
      <c r="D105" s="60"/>
      <c r="E105" s="61"/>
      <c r="F105" s="62"/>
      <c r="G105" s="62"/>
      <c r="H105" s="53"/>
      <c r="I105" s="53"/>
    </row>
    <row r="106" spans="2:9" s="36" customFormat="1">
      <c r="B106" s="33" t="s">
        <v>161</v>
      </c>
      <c r="C106" s="77"/>
      <c r="D106" s="69"/>
      <c r="E106" s="70"/>
      <c r="F106" s="71"/>
      <c r="G106" s="71"/>
      <c r="H106" s="68"/>
      <c r="I106" s="53"/>
    </row>
    <row r="107" spans="2:9" s="36" customFormat="1">
      <c r="B107" s="35" t="s">
        <v>162</v>
      </c>
      <c r="C107" s="72">
        <v>0</v>
      </c>
      <c r="D107" s="73">
        <v>0</v>
      </c>
      <c r="E107" s="74">
        <f t="shared" ref="E107:E108" si="16">C107*D107</f>
        <v>0</v>
      </c>
      <c r="F107" s="74"/>
      <c r="G107" s="74"/>
      <c r="H107" s="75">
        <v>0</v>
      </c>
      <c r="I107" s="53"/>
    </row>
    <row r="108" spans="2:9" s="36" customFormat="1">
      <c r="B108" s="35" t="s">
        <v>163</v>
      </c>
      <c r="C108" s="72">
        <v>0</v>
      </c>
      <c r="D108" s="73">
        <v>0</v>
      </c>
      <c r="E108" s="74">
        <f t="shared" si="16"/>
        <v>0</v>
      </c>
      <c r="F108" s="74">
        <f>SUM(E107:E108)</f>
        <v>0</v>
      </c>
      <c r="G108" s="74"/>
      <c r="H108" s="75">
        <v>0</v>
      </c>
      <c r="I108" s="53"/>
    </row>
    <row r="109" spans="2:9" s="36" customFormat="1">
      <c r="B109" s="33" t="s">
        <v>164</v>
      </c>
      <c r="C109" s="77"/>
      <c r="D109" s="69"/>
      <c r="E109" s="70"/>
      <c r="F109" s="71"/>
      <c r="G109" s="71"/>
      <c r="H109" s="68"/>
      <c r="I109" s="53"/>
    </row>
    <row r="110" spans="2:9" s="36" customFormat="1">
      <c r="B110" s="35" t="s">
        <v>165</v>
      </c>
      <c r="C110" s="72">
        <v>0</v>
      </c>
      <c r="D110" s="73">
        <v>0</v>
      </c>
      <c r="E110" s="74">
        <f>C110*D110</f>
        <v>0</v>
      </c>
      <c r="F110" s="76"/>
      <c r="G110" s="76"/>
      <c r="H110" s="75">
        <v>0</v>
      </c>
      <c r="I110" s="53"/>
    </row>
    <row r="111" spans="2:9" s="36" customFormat="1">
      <c r="B111" s="35" t="s">
        <v>166</v>
      </c>
      <c r="C111" s="72">
        <v>0</v>
      </c>
      <c r="D111" s="73">
        <v>0</v>
      </c>
      <c r="E111" s="74">
        <f t="shared" ref="E111" si="17">C111*D111</f>
        <v>0</v>
      </c>
      <c r="F111" s="76"/>
      <c r="G111" s="76"/>
      <c r="H111" s="75">
        <v>0</v>
      </c>
      <c r="I111" s="53"/>
    </row>
    <row r="112" spans="2:9" s="36" customFormat="1">
      <c r="B112" s="35" t="s">
        <v>167</v>
      </c>
      <c r="C112" s="72">
        <v>0</v>
      </c>
      <c r="D112" s="73">
        <v>0</v>
      </c>
      <c r="E112" s="74">
        <f t="shared" ref="E112" si="18">C112*D112</f>
        <v>0</v>
      </c>
      <c r="F112" s="76">
        <f>SUM(E110:E112)</f>
        <v>0</v>
      </c>
      <c r="G112" s="76"/>
      <c r="H112" s="75">
        <v>0</v>
      </c>
      <c r="I112" s="53"/>
    </row>
    <row r="113" spans="2:9" s="36" customFormat="1">
      <c r="B113" s="33" t="s">
        <v>168</v>
      </c>
      <c r="C113" s="68"/>
      <c r="D113" s="69"/>
      <c r="E113" s="70"/>
      <c r="F113" s="71"/>
      <c r="G113" s="71"/>
      <c r="H113" s="68"/>
      <c r="I113" s="53"/>
    </row>
    <row r="114" spans="2:9" s="36" customFormat="1">
      <c r="B114" s="35" t="s">
        <v>169</v>
      </c>
      <c r="C114" s="72">
        <v>0</v>
      </c>
      <c r="D114" s="73">
        <v>0</v>
      </c>
      <c r="E114" s="74">
        <f>C114*D114</f>
        <v>0</v>
      </c>
      <c r="F114" s="76"/>
      <c r="G114" s="76"/>
      <c r="H114" s="75">
        <v>0</v>
      </c>
      <c r="I114" s="53"/>
    </row>
    <row r="115" spans="2:9" s="36" customFormat="1">
      <c r="B115" s="35" t="s">
        <v>170</v>
      </c>
      <c r="C115" s="72">
        <v>0</v>
      </c>
      <c r="D115" s="73">
        <v>0</v>
      </c>
      <c r="E115" s="74">
        <f>C115*D115</f>
        <v>0</v>
      </c>
      <c r="F115" s="76">
        <f>E115</f>
        <v>0</v>
      </c>
      <c r="G115" s="76"/>
      <c r="H115" s="75">
        <v>0</v>
      </c>
      <c r="I115" s="53"/>
    </row>
    <row r="116" spans="2:9" s="36" customFormat="1">
      <c r="B116" s="33" t="s">
        <v>171</v>
      </c>
      <c r="C116" s="77"/>
      <c r="D116" s="69"/>
      <c r="E116" s="70"/>
      <c r="F116" s="71"/>
      <c r="G116" s="78">
        <f>SUM(F107:F115)</f>
        <v>0</v>
      </c>
      <c r="H116" s="68"/>
      <c r="I116" s="53"/>
    </row>
    <row r="117" spans="2:9" s="36" customFormat="1">
      <c r="B117" s="33"/>
      <c r="C117" s="77"/>
      <c r="D117" s="69"/>
      <c r="E117" s="70"/>
      <c r="F117" s="71"/>
      <c r="G117" s="78"/>
      <c r="H117" s="68"/>
      <c r="I117" s="53"/>
    </row>
    <row r="118" spans="2:9" s="36" customFormat="1">
      <c r="B118" s="33" t="s">
        <v>172</v>
      </c>
      <c r="C118" s="77"/>
      <c r="D118" s="69"/>
      <c r="E118" s="70"/>
      <c r="F118" s="71"/>
      <c r="G118" s="71"/>
      <c r="H118" s="68"/>
      <c r="I118" s="53"/>
    </row>
    <row r="119" spans="2:9" s="36" customFormat="1">
      <c r="B119" s="33" t="s">
        <v>173</v>
      </c>
      <c r="C119" s="77"/>
      <c r="D119" s="69"/>
      <c r="E119" s="70"/>
      <c r="F119" s="71"/>
      <c r="G119" s="71"/>
      <c r="H119" s="68"/>
      <c r="I119" s="53"/>
    </row>
    <row r="120" spans="2:9" s="36" customFormat="1">
      <c r="B120" s="35" t="s">
        <v>174</v>
      </c>
      <c r="C120" s="72">
        <v>0</v>
      </c>
      <c r="D120" s="73">
        <v>0</v>
      </c>
      <c r="E120" s="74">
        <f t="shared" ref="E120" si="19">C120*D120</f>
        <v>0</v>
      </c>
      <c r="F120" s="76"/>
      <c r="G120" s="76"/>
      <c r="H120" s="79">
        <v>0</v>
      </c>
      <c r="I120" s="53"/>
    </row>
    <row r="121" spans="2:9" s="36" customFormat="1">
      <c r="B121" s="35" t="s">
        <v>175</v>
      </c>
      <c r="C121" s="72">
        <v>0</v>
      </c>
      <c r="D121" s="73">
        <v>0</v>
      </c>
      <c r="E121" s="74">
        <f t="shared" ref="E121" si="20">C121*D121</f>
        <v>0</v>
      </c>
      <c r="F121" s="76"/>
      <c r="G121" s="76"/>
      <c r="H121" s="79">
        <v>0</v>
      </c>
      <c r="I121" s="53"/>
    </row>
    <row r="122" spans="2:9" s="36" customFormat="1">
      <c r="B122" s="35" t="s">
        <v>176</v>
      </c>
      <c r="C122" s="72">
        <v>0</v>
      </c>
      <c r="D122" s="73">
        <v>0</v>
      </c>
      <c r="E122" s="74">
        <f t="shared" ref="E122:E124" si="21">C122*D122</f>
        <v>0</v>
      </c>
      <c r="F122" s="76"/>
      <c r="G122" s="76"/>
      <c r="H122" s="79">
        <v>0</v>
      </c>
      <c r="I122" s="53"/>
    </row>
    <row r="123" spans="2:9" s="36" customFormat="1">
      <c r="B123" s="35" t="s">
        <v>177</v>
      </c>
      <c r="C123" s="72">
        <v>0</v>
      </c>
      <c r="D123" s="73">
        <v>0</v>
      </c>
      <c r="E123" s="74">
        <f t="shared" si="21"/>
        <v>0</v>
      </c>
      <c r="F123" s="76"/>
      <c r="G123" s="76"/>
      <c r="H123" s="79">
        <v>0</v>
      </c>
      <c r="I123" s="53"/>
    </row>
    <row r="124" spans="2:9" s="36" customFormat="1">
      <c r="B124" s="35" t="s">
        <v>178</v>
      </c>
      <c r="C124" s="72">
        <v>0</v>
      </c>
      <c r="D124" s="73">
        <v>0</v>
      </c>
      <c r="E124" s="74">
        <f t="shared" si="21"/>
        <v>0</v>
      </c>
      <c r="F124" s="76">
        <f>SUM(E120:E124)</f>
        <v>0</v>
      </c>
      <c r="G124" s="76"/>
      <c r="H124" s="79">
        <v>0</v>
      </c>
      <c r="I124" s="53"/>
    </row>
    <row r="125" spans="2:9" s="36" customFormat="1">
      <c r="B125" s="33" t="s">
        <v>179</v>
      </c>
      <c r="C125" s="77"/>
      <c r="D125" s="69"/>
      <c r="E125" s="70"/>
      <c r="F125" s="71"/>
      <c r="G125" s="71"/>
      <c r="H125" s="68"/>
      <c r="I125" s="53"/>
    </row>
    <row r="126" spans="2:9" s="36" customFormat="1">
      <c r="B126" s="37" t="s">
        <v>177</v>
      </c>
      <c r="C126" s="72">
        <v>0</v>
      </c>
      <c r="D126" s="73">
        <v>0</v>
      </c>
      <c r="E126" s="74">
        <f>C126*D126</f>
        <v>0</v>
      </c>
      <c r="F126" s="80"/>
      <c r="G126" s="80"/>
      <c r="H126" s="79">
        <v>0</v>
      </c>
      <c r="I126" s="53"/>
    </row>
    <row r="127" spans="2:9" s="36" customFormat="1">
      <c r="B127" s="35" t="s">
        <v>180</v>
      </c>
      <c r="C127" s="72">
        <v>0</v>
      </c>
      <c r="D127" s="73">
        <v>0</v>
      </c>
      <c r="E127" s="74">
        <f t="shared" ref="E127:E133" si="22">C127*D127</f>
        <v>0</v>
      </c>
      <c r="F127" s="74"/>
      <c r="G127" s="74"/>
      <c r="H127" s="75">
        <v>0</v>
      </c>
      <c r="I127" s="53"/>
    </row>
    <row r="128" spans="2:9" s="36" customFormat="1">
      <c r="B128" s="35" t="s">
        <v>181</v>
      </c>
      <c r="C128" s="72">
        <v>0</v>
      </c>
      <c r="D128" s="73">
        <v>0</v>
      </c>
      <c r="E128" s="74">
        <f t="shared" si="22"/>
        <v>0</v>
      </c>
      <c r="F128" s="74"/>
      <c r="G128" s="74"/>
      <c r="H128" s="75">
        <v>0</v>
      </c>
      <c r="I128" s="53"/>
    </row>
    <row r="129" spans="2:9" s="36" customFormat="1">
      <c r="B129" s="35" t="s">
        <v>182</v>
      </c>
      <c r="C129" s="72">
        <v>0</v>
      </c>
      <c r="D129" s="73">
        <v>0</v>
      </c>
      <c r="E129" s="74">
        <f t="shared" si="22"/>
        <v>0</v>
      </c>
      <c r="F129" s="76"/>
      <c r="G129" s="76"/>
      <c r="H129" s="75">
        <v>0</v>
      </c>
      <c r="I129" s="53"/>
    </row>
    <row r="130" spans="2:9" s="36" customFormat="1">
      <c r="B130" s="35" t="s">
        <v>183</v>
      </c>
      <c r="C130" s="72">
        <v>0</v>
      </c>
      <c r="D130" s="73">
        <v>0</v>
      </c>
      <c r="E130" s="74">
        <f t="shared" si="22"/>
        <v>0</v>
      </c>
      <c r="F130" s="76"/>
      <c r="G130" s="76"/>
      <c r="H130" s="75">
        <v>0</v>
      </c>
      <c r="I130" s="53"/>
    </row>
    <row r="131" spans="2:9" s="36" customFormat="1">
      <c r="B131" s="35" t="s">
        <v>184</v>
      </c>
      <c r="C131" s="72">
        <v>0</v>
      </c>
      <c r="D131" s="73">
        <v>0</v>
      </c>
      <c r="E131" s="74">
        <f t="shared" si="22"/>
        <v>0</v>
      </c>
      <c r="F131" s="76"/>
      <c r="G131" s="76"/>
      <c r="H131" s="75">
        <v>0</v>
      </c>
      <c r="I131" s="53"/>
    </row>
    <row r="132" spans="2:9" s="36" customFormat="1">
      <c r="B132" s="35" t="s">
        <v>185</v>
      </c>
      <c r="C132" s="72">
        <v>0</v>
      </c>
      <c r="D132" s="73">
        <v>0</v>
      </c>
      <c r="E132" s="74">
        <f t="shared" si="22"/>
        <v>0</v>
      </c>
      <c r="F132" s="76"/>
      <c r="G132" s="76"/>
      <c r="H132" s="75">
        <v>0</v>
      </c>
      <c r="I132" s="53"/>
    </row>
    <row r="133" spans="2:9" s="36" customFormat="1">
      <c r="B133" s="35" t="s">
        <v>186</v>
      </c>
      <c r="C133" s="72">
        <v>0</v>
      </c>
      <c r="D133" s="73">
        <v>0</v>
      </c>
      <c r="E133" s="74">
        <f t="shared" si="22"/>
        <v>0</v>
      </c>
      <c r="F133" s="76"/>
      <c r="G133" s="76"/>
      <c r="H133" s="75">
        <v>0</v>
      </c>
      <c r="I133" s="53"/>
    </row>
    <row r="134" spans="2:9" s="34" customFormat="1">
      <c r="B134" s="35" t="s">
        <v>187</v>
      </c>
      <c r="C134" s="54">
        <v>0</v>
      </c>
      <c r="D134" s="55">
        <v>0</v>
      </c>
      <c r="E134" s="56">
        <f t="shared" ref="E134" si="23">C134*D134</f>
        <v>0</v>
      </c>
      <c r="F134" s="56">
        <f>SUM(E126:E134)</f>
        <v>0</v>
      </c>
      <c r="G134" s="56"/>
      <c r="H134" s="65">
        <v>0</v>
      </c>
      <c r="I134" s="53"/>
    </row>
    <row r="135" spans="2:9" s="34" customFormat="1">
      <c r="B135" s="33" t="s">
        <v>188</v>
      </c>
      <c r="C135" s="66"/>
      <c r="D135" s="60"/>
      <c r="E135" s="61"/>
      <c r="F135" s="62"/>
      <c r="G135" s="62"/>
      <c r="H135" s="53"/>
      <c r="I135" s="53"/>
    </row>
    <row r="136" spans="2:9" s="36" customFormat="1">
      <c r="B136" s="35" t="s">
        <v>189</v>
      </c>
      <c r="C136" s="72">
        <v>0</v>
      </c>
      <c r="D136" s="73">
        <v>0</v>
      </c>
      <c r="E136" s="74">
        <f t="shared" ref="E136:E137" si="24">C136*D136</f>
        <v>0</v>
      </c>
      <c r="F136" s="74"/>
      <c r="G136" s="74"/>
      <c r="H136" s="75">
        <v>0</v>
      </c>
      <c r="I136" s="53"/>
    </row>
    <row r="137" spans="2:9" s="36" customFormat="1">
      <c r="B137" s="35" t="s">
        <v>190</v>
      </c>
      <c r="C137" s="72">
        <v>0</v>
      </c>
      <c r="D137" s="73">
        <v>0</v>
      </c>
      <c r="E137" s="74">
        <f t="shared" si="24"/>
        <v>0</v>
      </c>
      <c r="F137" s="74"/>
      <c r="G137" s="74"/>
      <c r="H137" s="75">
        <v>0</v>
      </c>
      <c r="I137" s="53"/>
    </row>
    <row r="138" spans="2:9" s="36" customFormat="1">
      <c r="B138" s="35" t="s">
        <v>175</v>
      </c>
      <c r="C138" s="72">
        <v>0</v>
      </c>
      <c r="D138" s="73">
        <v>0</v>
      </c>
      <c r="E138" s="74">
        <f>C138*D138</f>
        <v>0</v>
      </c>
      <c r="F138" s="74"/>
      <c r="G138" s="74"/>
      <c r="H138" s="75">
        <v>0</v>
      </c>
      <c r="I138" s="53"/>
    </row>
    <row r="139" spans="2:9" s="36" customFormat="1">
      <c r="B139" s="35" t="s">
        <v>191</v>
      </c>
      <c r="C139" s="72">
        <v>0</v>
      </c>
      <c r="D139" s="73">
        <v>0</v>
      </c>
      <c r="E139" s="74">
        <f>C139*D139</f>
        <v>0</v>
      </c>
      <c r="F139" s="76"/>
      <c r="G139" s="76"/>
      <c r="H139" s="75">
        <v>0</v>
      </c>
      <c r="I139" s="53"/>
    </row>
    <row r="140" spans="2:9" s="36" customFormat="1">
      <c r="B140" s="35" t="s">
        <v>192</v>
      </c>
      <c r="C140" s="72">
        <v>0</v>
      </c>
      <c r="D140" s="73">
        <v>0</v>
      </c>
      <c r="E140" s="74">
        <f>C140*D140</f>
        <v>0</v>
      </c>
      <c r="F140" s="74"/>
      <c r="G140" s="74"/>
      <c r="H140" s="75">
        <v>0</v>
      </c>
      <c r="I140" s="53"/>
    </row>
    <row r="141" spans="2:9" s="36" customFormat="1">
      <c r="B141" s="35" t="s">
        <v>193</v>
      </c>
      <c r="C141" s="72">
        <v>0</v>
      </c>
      <c r="D141" s="73">
        <v>0</v>
      </c>
      <c r="E141" s="74">
        <f t="shared" ref="E141" si="25">C141*D141</f>
        <v>0</v>
      </c>
      <c r="F141" s="74">
        <f>SUM(E136:E141)</f>
        <v>0</v>
      </c>
      <c r="G141" s="74"/>
      <c r="H141" s="75">
        <v>0</v>
      </c>
      <c r="I141" s="53"/>
    </row>
    <row r="142" spans="2:9" s="36" customFormat="1">
      <c r="B142" s="33" t="s">
        <v>194</v>
      </c>
      <c r="C142" s="77"/>
      <c r="D142" s="69"/>
      <c r="E142" s="70"/>
      <c r="F142" s="71"/>
      <c r="G142" s="71"/>
      <c r="H142" s="68"/>
      <c r="I142" s="53"/>
    </row>
    <row r="143" spans="2:9" s="36" customFormat="1">
      <c r="B143" s="35" t="s">
        <v>195</v>
      </c>
      <c r="C143" s="72">
        <v>0</v>
      </c>
      <c r="D143" s="73">
        <v>0</v>
      </c>
      <c r="E143" s="74">
        <f t="shared" ref="E143:E145" si="26">C143*D143</f>
        <v>0</v>
      </c>
      <c r="F143" s="76"/>
      <c r="G143" s="76"/>
      <c r="H143" s="75">
        <v>0</v>
      </c>
      <c r="I143" s="53"/>
    </row>
    <row r="144" spans="2:9" s="36" customFormat="1">
      <c r="B144" s="35" t="s">
        <v>196</v>
      </c>
      <c r="C144" s="72">
        <v>0</v>
      </c>
      <c r="D144" s="73">
        <v>0</v>
      </c>
      <c r="E144" s="74">
        <f t="shared" si="26"/>
        <v>0</v>
      </c>
      <c r="F144" s="76"/>
      <c r="G144" s="76"/>
      <c r="H144" s="75">
        <v>0</v>
      </c>
      <c r="I144" s="53"/>
    </row>
    <row r="145" spans="2:9" s="36" customFormat="1">
      <c r="B145" s="35" t="s">
        <v>197</v>
      </c>
      <c r="C145" s="72">
        <v>0</v>
      </c>
      <c r="D145" s="73">
        <v>0</v>
      </c>
      <c r="E145" s="74">
        <f t="shared" si="26"/>
        <v>0</v>
      </c>
      <c r="F145" s="76">
        <f>SUM(E143:E145)</f>
        <v>0</v>
      </c>
      <c r="G145" s="76"/>
      <c r="H145" s="75">
        <v>0</v>
      </c>
      <c r="I145" s="53"/>
    </row>
    <row r="146" spans="2:9" s="34" customFormat="1">
      <c r="B146" s="33" t="s">
        <v>198</v>
      </c>
      <c r="C146" s="66"/>
      <c r="D146" s="60"/>
      <c r="E146" s="61"/>
      <c r="F146" s="62"/>
      <c r="G146" s="64">
        <f>SUM(F120:F145)</f>
        <v>0</v>
      </c>
      <c r="H146" s="53"/>
      <c r="I146" s="53"/>
    </row>
    <row r="147" spans="2:9" s="34" customFormat="1">
      <c r="B147" s="33"/>
      <c r="C147" s="66"/>
      <c r="D147" s="60"/>
      <c r="E147" s="61"/>
      <c r="F147" s="62"/>
      <c r="G147" s="64"/>
      <c r="H147" s="53"/>
      <c r="I147" s="53"/>
    </row>
    <row r="148" spans="2:9" s="34" customFormat="1">
      <c r="B148" s="33" t="s">
        <v>199</v>
      </c>
      <c r="C148" s="53"/>
      <c r="D148" s="60"/>
      <c r="E148" s="61"/>
      <c r="F148" s="62"/>
      <c r="G148" s="62"/>
      <c r="H148" s="53"/>
      <c r="I148" s="53"/>
    </row>
    <row r="149" spans="2:9" s="34" customFormat="1">
      <c r="B149" s="33" t="s">
        <v>200</v>
      </c>
      <c r="C149" s="53"/>
      <c r="D149" s="60"/>
      <c r="E149" s="61"/>
      <c r="F149" s="62"/>
      <c r="G149" s="62"/>
      <c r="H149" s="53"/>
      <c r="I149" s="53"/>
    </row>
    <row r="150" spans="2:9" s="34" customFormat="1">
      <c r="B150" s="35" t="s">
        <v>201</v>
      </c>
      <c r="C150" s="54">
        <v>0</v>
      </c>
      <c r="D150" s="55">
        <v>0</v>
      </c>
      <c r="E150" s="56">
        <f t="shared" ref="E150:E151" si="27">C150*D150</f>
        <v>0</v>
      </c>
      <c r="F150" s="63"/>
      <c r="G150" s="63"/>
      <c r="H150" s="75">
        <v>0</v>
      </c>
      <c r="I150" s="53"/>
    </row>
    <row r="151" spans="2:9" s="34" customFormat="1">
      <c r="B151" s="35" t="s">
        <v>202</v>
      </c>
      <c r="C151" s="54">
        <v>0</v>
      </c>
      <c r="D151" s="55">
        <v>0</v>
      </c>
      <c r="E151" s="56">
        <f t="shared" si="27"/>
        <v>0</v>
      </c>
      <c r="F151" s="63"/>
      <c r="G151" s="63"/>
      <c r="H151" s="75">
        <v>0</v>
      </c>
      <c r="I151" s="53"/>
    </row>
    <row r="152" spans="2:9" s="34" customFormat="1">
      <c r="B152" s="35" t="s">
        <v>203</v>
      </c>
      <c r="C152" s="54">
        <v>0</v>
      </c>
      <c r="D152" s="55">
        <v>0</v>
      </c>
      <c r="E152" s="56">
        <f t="shared" ref="E152" si="28">C152*D152</f>
        <v>0</v>
      </c>
      <c r="F152" s="63">
        <f>SUM(E150:E152)</f>
        <v>0</v>
      </c>
      <c r="G152" s="63"/>
      <c r="H152" s="75">
        <v>0</v>
      </c>
      <c r="I152" s="53"/>
    </row>
    <row r="153" spans="2:9" s="34" customFormat="1">
      <c r="B153" s="33" t="s">
        <v>204</v>
      </c>
      <c r="C153" s="53"/>
      <c r="D153" s="60"/>
      <c r="E153" s="61"/>
      <c r="F153" s="62"/>
      <c r="G153" s="64">
        <f>SUM(F150:F152)</f>
        <v>0</v>
      </c>
      <c r="H153" s="53"/>
      <c r="I153" s="53"/>
    </row>
    <row r="154" spans="2:9" s="34" customFormat="1">
      <c r="B154" s="33"/>
      <c r="C154" s="53"/>
      <c r="D154" s="60"/>
      <c r="E154" s="61"/>
      <c r="F154" s="62"/>
      <c r="G154" s="64"/>
      <c r="H154" s="53"/>
      <c r="I154" s="53"/>
    </row>
    <row r="155" spans="2:9" s="34" customFormat="1">
      <c r="B155" s="33" t="s">
        <v>205</v>
      </c>
      <c r="C155" s="66"/>
      <c r="D155" s="60"/>
      <c r="E155" s="61"/>
      <c r="F155" s="62"/>
      <c r="G155" s="62"/>
      <c r="H155" s="53"/>
      <c r="I155" s="53"/>
    </row>
    <row r="156" spans="2:9" s="36" customFormat="1">
      <c r="B156" s="33" t="s">
        <v>206</v>
      </c>
      <c r="C156" s="77"/>
      <c r="D156" s="69"/>
      <c r="E156" s="70"/>
      <c r="F156" s="71"/>
      <c r="G156" s="71"/>
      <c r="H156" s="68"/>
      <c r="I156" s="53"/>
    </row>
    <row r="157" spans="2:9" s="36" customFormat="1">
      <c r="B157" s="35" t="s">
        <v>207</v>
      </c>
      <c r="C157" s="72">
        <v>0</v>
      </c>
      <c r="D157" s="73">
        <v>0</v>
      </c>
      <c r="E157" s="74">
        <f t="shared" ref="E157:E163" si="29">C157*D157</f>
        <v>0</v>
      </c>
      <c r="F157" s="74"/>
      <c r="G157" s="74"/>
      <c r="H157" s="75">
        <v>0</v>
      </c>
      <c r="I157" s="53"/>
    </row>
    <row r="158" spans="2:9" s="36" customFormat="1">
      <c r="B158" s="35" t="s">
        <v>208</v>
      </c>
      <c r="C158" s="72">
        <v>0</v>
      </c>
      <c r="D158" s="73">
        <v>0</v>
      </c>
      <c r="E158" s="74">
        <f t="shared" si="29"/>
        <v>0</v>
      </c>
      <c r="F158" s="74"/>
      <c r="G158" s="74"/>
      <c r="H158" s="75">
        <v>0</v>
      </c>
      <c r="I158" s="53"/>
    </row>
    <row r="159" spans="2:9" s="36" customFormat="1">
      <c r="B159" s="35" t="s">
        <v>209</v>
      </c>
      <c r="C159" s="72">
        <v>0</v>
      </c>
      <c r="D159" s="73">
        <v>0</v>
      </c>
      <c r="E159" s="74">
        <f t="shared" si="29"/>
        <v>0</v>
      </c>
      <c r="F159" s="74"/>
      <c r="G159" s="74"/>
      <c r="H159" s="75">
        <v>0</v>
      </c>
      <c r="I159" s="53"/>
    </row>
    <row r="160" spans="2:9" s="36" customFormat="1">
      <c r="B160" s="35" t="s">
        <v>210</v>
      </c>
      <c r="C160" s="72">
        <v>0</v>
      </c>
      <c r="D160" s="73">
        <v>0</v>
      </c>
      <c r="E160" s="74">
        <f t="shared" si="29"/>
        <v>0</v>
      </c>
      <c r="F160" s="74"/>
      <c r="G160" s="74"/>
      <c r="H160" s="75">
        <v>0</v>
      </c>
      <c r="I160" s="53"/>
    </row>
    <row r="161" spans="2:9" s="36" customFormat="1">
      <c r="B161" s="35" t="s">
        <v>211</v>
      </c>
      <c r="C161" s="72">
        <v>0</v>
      </c>
      <c r="D161" s="73">
        <v>0</v>
      </c>
      <c r="E161" s="74">
        <f t="shared" si="29"/>
        <v>0</v>
      </c>
      <c r="F161" s="74"/>
      <c r="G161" s="74"/>
      <c r="H161" s="75">
        <v>0</v>
      </c>
      <c r="I161" s="53"/>
    </row>
    <row r="162" spans="2:9" s="36" customFormat="1">
      <c r="B162" s="35" t="s">
        <v>212</v>
      </c>
      <c r="C162" s="72">
        <v>0</v>
      </c>
      <c r="D162" s="73">
        <v>0</v>
      </c>
      <c r="E162" s="74">
        <f t="shared" si="29"/>
        <v>0</v>
      </c>
      <c r="F162" s="74"/>
      <c r="G162" s="74"/>
      <c r="H162" s="75">
        <v>0</v>
      </c>
      <c r="I162" s="53"/>
    </row>
    <row r="163" spans="2:9" s="36" customFormat="1">
      <c r="B163" s="35" t="s">
        <v>213</v>
      </c>
      <c r="C163" s="72">
        <v>0</v>
      </c>
      <c r="D163" s="73">
        <v>0</v>
      </c>
      <c r="E163" s="74">
        <f t="shared" si="29"/>
        <v>0</v>
      </c>
      <c r="F163" s="76">
        <f>SUM(E157:E163)</f>
        <v>0</v>
      </c>
      <c r="G163" s="76"/>
      <c r="H163" s="79">
        <v>0</v>
      </c>
      <c r="I163" s="53"/>
    </row>
    <row r="164" spans="2:9" s="34" customFormat="1">
      <c r="B164" s="33" t="s">
        <v>214</v>
      </c>
      <c r="C164" s="53"/>
      <c r="D164" s="60"/>
      <c r="E164" s="61"/>
      <c r="F164" s="62"/>
      <c r="G164" s="64">
        <f>SUM(F163)</f>
        <v>0</v>
      </c>
      <c r="H164" s="53"/>
      <c r="I164" s="53"/>
    </row>
    <row r="165" spans="2:9" s="34" customFormat="1">
      <c r="B165" s="33"/>
      <c r="C165" s="53"/>
      <c r="D165" s="60"/>
      <c r="E165" s="61"/>
      <c r="F165" s="62"/>
      <c r="G165" s="64"/>
      <c r="H165" s="53"/>
      <c r="I165" s="53"/>
    </row>
    <row r="166" spans="2:9" s="34" customFormat="1">
      <c r="B166" s="33" t="s">
        <v>215</v>
      </c>
      <c r="C166" s="53"/>
      <c r="D166" s="60"/>
      <c r="E166" s="61"/>
      <c r="F166" s="62"/>
      <c r="G166" s="62"/>
      <c r="H166" s="53"/>
      <c r="I166" s="53"/>
    </row>
    <row r="167" spans="2:9" s="34" customFormat="1">
      <c r="B167" s="35" t="s">
        <v>216</v>
      </c>
      <c r="C167" s="54">
        <v>0</v>
      </c>
      <c r="D167" s="55">
        <v>0</v>
      </c>
      <c r="E167" s="56">
        <f>C167*D167</f>
        <v>0</v>
      </c>
      <c r="F167" s="56"/>
      <c r="G167" s="56"/>
      <c r="H167" s="65">
        <v>0</v>
      </c>
      <c r="I167" s="53"/>
    </row>
    <row r="168" spans="2:9" s="34" customFormat="1">
      <c r="B168" s="35" t="s">
        <v>217</v>
      </c>
      <c r="C168" s="54">
        <v>0</v>
      </c>
      <c r="D168" s="55">
        <v>0</v>
      </c>
      <c r="E168" s="56">
        <f>C168*D168</f>
        <v>0</v>
      </c>
      <c r="F168" s="56"/>
      <c r="G168" s="56"/>
      <c r="H168" s="65">
        <v>0</v>
      </c>
      <c r="I168" s="53"/>
    </row>
    <row r="169" spans="2:9" s="36" customFormat="1">
      <c r="B169" s="35" t="s">
        <v>218</v>
      </c>
      <c r="C169" s="72">
        <v>0</v>
      </c>
      <c r="D169" s="73">
        <v>0</v>
      </c>
      <c r="E169" s="74">
        <f t="shared" ref="E169:E170" si="30">C169*D169</f>
        <v>0</v>
      </c>
      <c r="F169" s="76"/>
      <c r="G169" s="76"/>
      <c r="H169" s="75">
        <v>0</v>
      </c>
      <c r="I169" s="53"/>
    </row>
    <row r="170" spans="2:9" s="36" customFormat="1">
      <c r="B170" s="35" t="s">
        <v>219</v>
      </c>
      <c r="C170" s="72">
        <v>0</v>
      </c>
      <c r="D170" s="73">
        <v>0</v>
      </c>
      <c r="E170" s="74">
        <f t="shared" si="30"/>
        <v>0</v>
      </c>
      <c r="F170" s="76">
        <f>SUM(E167:E170)</f>
        <v>0</v>
      </c>
      <c r="G170" s="76"/>
      <c r="H170" s="75">
        <v>0</v>
      </c>
      <c r="I170" s="53"/>
    </row>
    <row r="171" spans="2:9" s="34" customFormat="1">
      <c r="B171" s="33" t="s">
        <v>220</v>
      </c>
      <c r="C171" s="53"/>
      <c r="D171" s="60"/>
      <c r="E171" s="61"/>
      <c r="F171" s="62"/>
      <c r="G171" s="62"/>
      <c r="H171" s="53"/>
      <c r="I171" s="53"/>
    </row>
    <row r="172" spans="2:9" s="34" customFormat="1">
      <c r="B172" s="35" t="s">
        <v>221</v>
      </c>
      <c r="C172" s="54">
        <v>0</v>
      </c>
      <c r="D172" s="55">
        <v>0</v>
      </c>
      <c r="E172" s="56">
        <f t="shared" ref="E172" si="31">C172*D172</f>
        <v>0</v>
      </c>
      <c r="F172" s="56">
        <f>SUM(E172)</f>
        <v>0</v>
      </c>
      <c r="G172" s="56"/>
      <c r="H172" s="65">
        <v>0</v>
      </c>
      <c r="I172" s="53"/>
    </row>
    <row r="173" spans="2:9" s="34" customFormat="1">
      <c r="B173" s="33" t="s">
        <v>222</v>
      </c>
      <c r="C173" s="53"/>
      <c r="D173" s="60"/>
      <c r="E173" s="61"/>
      <c r="F173" s="62"/>
      <c r="G173" s="62"/>
      <c r="H173" s="53"/>
      <c r="I173" s="53"/>
    </row>
    <row r="174" spans="2:9" s="34" customFormat="1">
      <c r="B174" s="35" t="s">
        <v>223</v>
      </c>
      <c r="C174" s="54">
        <v>0</v>
      </c>
      <c r="D174" s="55">
        <v>0</v>
      </c>
      <c r="E174" s="56">
        <f t="shared" ref="E174:E209" si="32">C174*D174</f>
        <v>0</v>
      </c>
      <c r="F174" s="56"/>
      <c r="G174" s="56"/>
      <c r="H174" s="65">
        <v>0</v>
      </c>
      <c r="I174" s="53"/>
    </row>
    <row r="175" spans="2:9" s="34" customFormat="1">
      <c r="B175" s="35" t="s">
        <v>224</v>
      </c>
      <c r="C175" s="54">
        <v>0</v>
      </c>
      <c r="D175" s="55">
        <v>0</v>
      </c>
      <c r="E175" s="56">
        <f>C175*D175</f>
        <v>0</v>
      </c>
      <c r="F175" s="63"/>
      <c r="G175" s="63"/>
      <c r="H175" s="65">
        <v>0</v>
      </c>
      <c r="I175" s="53"/>
    </row>
    <row r="176" spans="2:9" s="34" customFormat="1">
      <c r="B176" s="35" t="s">
        <v>225</v>
      </c>
      <c r="C176" s="54">
        <v>0</v>
      </c>
      <c r="D176" s="55">
        <v>0</v>
      </c>
      <c r="E176" s="56">
        <f>C176*D176</f>
        <v>0</v>
      </c>
      <c r="F176" s="63">
        <f>SUM(E174:E176)</f>
        <v>0</v>
      </c>
      <c r="G176" s="63"/>
      <c r="H176" s="65">
        <v>0</v>
      </c>
      <c r="I176" s="53"/>
    </row>
    <row r="177" spans="2:9" s="34" customFormat="1">
      <c r="B177" s="33" t="s">
        <v>226</v>
      </c>
      <c r="C177" s="53"/>
      <c r="D177" s="60"/>
      <c r="E177" s="61"/>
      <c r="F177" s="62"/>
      <c r="G177" s="62"/>
      <c r="H177" s="53"/>
      <c r="I177" s="53"/>
    </row>
    <row r="178" spans="2:9" s="34" customFormat="1">
      <c r="B178" s="35" t="s">
        <v>227</v>
      </c>
      <c r="C178" s="54">
        <v>0</v>
      </c>
      <c r="D178" s="55">
        <v>0</v>
      </c>
      <c r="E178" s="56">
        <f t="shared" si="32"/>
        <v>0</v>
      </c>
      <c r="F178" s="56">
        <f>SUM(E178)</f>
        <v>0</v>
      </c>
      <c r="G178" s="63"/>
      <c r="H178" s="65">
        <v>0</v>
      </c>
      <c r="I178" s="53"/>
    </row>
    <row r="179" spans="2:9" s="34" customFormat="1">
      <c r="B179" s="33" t="s">
        <v>228</v>
      </c>
      <c r="C179" s="53"/>
      <c r="D179" s="60"/>
      <c r="E179" s="61"/>
      <c r="F179" s="62"/>
      <c r="G179" s="62"/>
      <c r="H179" s="53"/>
      <c r="I179" s="53"/>
    </row>
    <row r="180" spans="2:9" s="34" customFormat="1">
      <c r="B180" s="35" t="s">
        <v>229</v>
      </c>
      <c r="C180" s="54">
        <v>0</v>
      </c>
      <c r="D180" s="55">
        <v>0</v>
      </c>
      <c r="E180" s="56">
        <f t="shared" si="32"/>
        <v>0</v>
      </c>
      <c r="F180" s="63"/>
      <c r="G180" s="63"/>
      <c r="H180" s="65">
        <v>0</v>
      </c>
      <c r="I180" s="53"/>
    </row>
    <row r="181" spans="2:9" s="34" customFormat="1">
      <c r="B181" s="35" t="s">
        <v>230</v>
      </c>
      <c r="C181" s="54">
        <v>0</v>
      </c>
      <c r="D181" s="55">
        <v>0</v>
      </c>
      <c r="E181" s="56">
        <f t="shared" si="32"/>
        <v>0</v>
      </c>
      <c r="F181" s="63"/>
      <c r="G181" s="63"/>
      <c r="H181" s="65">
        <v>0</v>
      </c>
      <c r="I181" s="53"/>
    </row>
    <row r="182" spans="2:9" s="34" customFormat="1">
      <c r="B182" s="35" t="s">
        <v>231</v>
      </c>
      <c r="C182" s="54">
        <v>0</v>
      </c>
      <c r="D182" s="55">
        <v>0</v>
      </c>
      <c r="E182" s="56">
        <f t="shared" si="32"/>
        <v>0</v>
      </c>
      <c r="F182" s="63"/>
      <c r="G182" s="63"/>
      <c r="H182" s="65">
        <v>0</v>
      </c>
      <c r="I182" s="53"/>
    </row>
    <row r="183" spans="2:9" s="34" customFormat="1">
      <c r="B183" s="35" t="s">
        <v>232</v>
      </c>
      <c r="C183" s="54">
        <v>0</v>
      </c>
      <c r="D183" s="55">
        <v>0</v>
      </c>
      <c r="E183" s="56">
        <f>C183*D183</f>
        <v>0</v>
      </c>
      <c r="F183" s="63"/>
      <c r="G183" s="63"/>
      <c r="H183" s="65">
        <v>0</v>
      </c>
      <c r="I183" s="53"/>
    </row>
    <row r="184" spans="2:9" s="34" customFormat="1">
      <c r="B184" s="35" t="s">
        <v>233</v>
      </c>
      <c r="C184" s="54">
        <v>0</v>
      </c>
      <c r="D184" s="55">
        <v>0</v>
      </c>
      <c r="E184" s="56">
        <f>C184*D184</f>
        <v>0</v>
      </c>
      <c r="F184" s="63">
        <f>SUM(E180:E184)</f>
        <v>0</v>
      </c>
      <c r="G184" s="63"/>
      <c r="H184" s="65">
        <v>0</v>
      </c>
      <c r="I184" s="53"/>
    </row>
    <row r="185" spans="2:9" s="34" customFormat="1">
      <c r="B185" s="33" t="s">
        <v>234</v>
      </c>
      <c r="C185" s="53"/>
      <c r="D185" s="60"/>
      <c r="E185" s="61"/>
      <c r="F185" s="62"/>
      <c r="G185" s="62"/>
      <c r="H185" s="53"/>
      <c r="I185" s="53"/>
    </row>
    <row r="186" spans="2:9" s="34" customFormat="1">
      <c r="B186" s="35" t="s">
        <v>235</v>
      </c>
      <c r="C186" s="54">
        <v>0</v>
      </c>
      <c r="D186" s="55">
        <v>0</v>
      </c>
      <c r="E186" s="56">
        <f>C186*D186</f>
        <v>0</v>
      </c>
      <c r="F186" s="56"/>
      <c r="G186" s="56"/>
      <c r="H186" s="65">
        <v>0</v>
      </c>
      <c r="I186" s="53"/>
    </row>
    <row r="187" spans="2:9" s="34" customFormat="1">
      <c r="B187" s="35" t="s">
        <v>236</v>
      </c>
      <c r="C187" s="54">
        <v>0</v>
      </c>
      <c r="D187" s="55">
        <v>0</v>
      </c>
      <c r="E187" s="56">
        <f>C187*D187</f>
        <v>0</v>
      </c>
      <c r="F187" s="63">
        <f>SUM(E186:E187)</f>
        <v>0</v>
      </c>
      <c r="G187" s="63"/>
      <c r="H187" s="65">
        <v>0</v>
      </c>
      <c r="I187" s="53"/>
    </row>
    <row r="188" spans="2:9" s="34" customFormat="1">
      <c r="B188" s="33" t="s">
        <v>60</v>
      </c>
      <c r="C188" s="53"/>
      <c r="D188" s="60"/>
      <c r="E188" s="61"/>
      <c r="F188" s="62"/>
      <c r="G188" s="62"/>
      <c r="H188" s="53"/>
      <c r="I188" s="53"/>
    </row>
    <row r="189" spans="2:9" s="34" customFormat="1">
      <c r="B189" s="35" t="s">
        <v>237</v>
      </c>
      <c r="C189" s="54">
        <v>0</v>
      </c>
      <c r="D189" s="55">
        <v>0</v>
      </c>
      <c r="E189" s="56">
        <f t="shared" si="32"/>
        <v>0</v>
      </c>
      <c r="F189" s="56"/>
      <c r="G189" s="56"/>
      <c r="H189" s="65">
        <v>0</v>
      </c>
      <c r="I189" s="53"/>
    </row>
    <row r="190" spans="2:9" s="34" customFormat="1">
      <c r="B190" s="35" t="s">
        <v>238</v>
      </c>
      <c r="C190" s="54">
        <v>0</v>
      </c>
      <c r="D190" s="55">
        <v>0</v>
      </c>
      <c r="E190" s="56">
        <f t="shared" si="32"/>
        <v>0</v>
      </c>
      <c r="F190" s="56"/>
      <c r="G190" s="56"/>
      <c r="H190" s="65">
        <v>0</v>
      </c>
      <c r="I190" s="53"/>
    </row>
    <row r="191" spans="2:9" s="34" customFormat="1">
      <c r="B191" s="35" t="s">
        <v>239</v>
      </c>
      <c r="C191" s="54">
        <v>0</v>
      </c>
      <c r="D191" s="55">
        <v>0</v>
      </c>
      <c r="E191" s="56">
        <f t="shared" si="32"/>
        <v>0</v>
      </c>
      <c r="F191" s="56">
        <f>SUM(E189:E191)</f>
        <v>0</v>
      </c>
      <c r="G191" s="56"/>
      <c r="H191" s="65">
        <v>0</v>
      </c>
      <c r="I191" s="53"/>
    </row>
    <row r="192" spans="2:9" s="34" customFormat="1">
      <c r="B192" s="35" t="s">
        <v>240</v>
      </c>
      <c r="C192" s="54">
        <v>0</v>
      </c>
      <c r="D192" s="55">
        <v>0</v>
      </c>
      <c r="E192" s="56">
        <f t="shared" si="32"/>
        <v>0</v>
      </c>
      <c r="F192" s="63">
        <f>E192</f>
        <v>0</v>
      </c>
      <c r="G192" s="56"/>
      <c r="H192" s="65">
        <v>0</v>
      </c>
      <c r="I192" s="53"/>
    </row>
    <row r="193" spans="2:9" s="34" customFormat="1">
      <c r="B193" s="35" t="s">
        <v>241</v>
      </c>
      <c r="C193" s="54">
        <v>0</v>
      </c>
      <c r="D193" s="55">
        <v>0</v>
      </c>
      <c r="E193" s="56">
        <f t="shared" si="32"/>
        <v>0</v>
      </c>
      <c r="F193" s="63"/>
      <c r="G193" s="63"/>
      <c r="H193" s="81"/>
      <c r="I193" s="53"/>
    </row>
    <row r="194" spans="2:9" s="34" customFormat="1">
      <c r="B194" s="35" t="s">
        <v>242</v>
      </c>
      <c r="C194" s="54">
        <v>0</v>
      </c>
      <c r="D194" s="55">
        <v>0</v>
      </c>
      <c r="E194" s="56">
        <f t="shared" si="32"/>
        <v>0</v>
      </c>
      <c r="F194" s="63"/>
      <c r="G194" s="63"/>
      <c r="H194" s="81"/>
      <c r="I194" s="53"/>
    </row>
    <row r="195" spans="2:9" s="34" customFormat="1">
      <c r="B195" s="35" t="s">
        <v>243</v>
      </c>
      <c r="C195" s="54">
        <v>0</v>
      </c>
      <c r="D195" s="55">
        <v>0</v>
      </c>
      <c r="E195" s="56">
        <f t="shared" si="32"/>
        <v>0</v>
      </c>
      <c r="F195" s="63"/>
      <c r="G195" s="63"/>
      <c r="H195" s="81"/>
      <c r="I195" s="53"/>
    </row>
    <row r="196" spans="2:9" s="34" customFormat="1">
      <c r="B196" s="35" t="s">
        <v>244</v>
      </c>
      <c r="C196" s="54">
        <v>0</v>
      </c>
      <c r="D196" s="55">
        <v>0</v>
      </c>
      <c r="E196" s="56">
        <f t="shared" si="32"/>
        <v>0</v>
      </c>
      <c r="F196" s="63">
        <f>SUM(E193:E196)</f>
        <v>0</v>
      </c>
      <c r="G196" s="63"/>
      <c r="H196" s="81"/>
      <c r="I196" s="53"/>
    </row>
    <row r="197" spans="2:9" s="34" customFormat="1">
      <c r="B197" s="35" t="s">
        <v>245</v>
      </c>
      <c r="C197" s="54">
        <v>0</v>
      </c>
      <c r="D197" s="55">
        <v>0</v>
      </c>
      <c r="E197" s="56">
        <f t="shared" ref="E197" si="33">C197*D197</f>
        <v>0</v>
      </c>
      <c r="F197" s="56"/>
      <c r="G197" s="56"/>
      <c r="H197" s="65">
        <v>0</v>
      </c>
      <c r="I197" s="53"/>
    </row>
    <row r="198" spans="2:9" s="34" customFormat="1">
      <c r="B198" s="33" t="s">
        <v>246</v>
      </c>
      <c r="C198" s="53"/>
      <c r="D198" s="60"/>
      <c r="E198" s="61"/>
      <c r="F198" s="62"/>
      <c r="G198" s="62"/>
      <c r="H198" s="53"/>
      <c r="I198" s="53"/>
    </row>
    <row r="199" spans="2:9" s="34" customFormat="1">
      <c r="B199" s="35" t="s">
        <v>247</v>
      </c>
      <c r="C199" s="54">
        <v>0</v>
      </c>
      <c r="D199" s="55">
        <v>0</v>
      </c>
      <c r="E199" s="56">
        <f t="shared" si="32"/>
        <v>0</v>
      </c>
      <c r="F199" s="56"/>
      <c r="G199" s="56"/>
      <c r="H199" s="65">
        <v>0</v>
      </c>
      <c r="I199" s="53"/>
    </row>
    <row r="200" spans="2:9" s="34" customFormat="1">
      <c r="B200" s="37" t="s">
        <v>248</v>
      </c>
      <c r="C200" s="54">
        <v>0</v>
      </c>
      <c r="D200" s="55">
        <v>0</v>
      </c>
      <c r="E200" s="56">
        <f t="shared" si="32"/>
        <v>0</v>
      </c>
      <c r="F200" s="82"/>
      <c r="G200" s="82"/>
      <c r="H200" s="65">
        <v>0</v>
      </c>
      <c r="I200" s="53"/>
    </row>
    <row r="201" spans="2:9" s="34" customFormat="1">
      <c r="B201" s="35" t="s">
        <v>249</v>
      </c>
      <c r="C201" s="54">
        <v>0</v>
      </c>
      <c r="D201" s="55">
        <v>0</v>
      </c>
      <c r="E201" s="56">
        <f t="shared" si="32"/>
        <v>0</v>
      </c>
      <c r="F201" s="63">
        <f>SUM(E199:E201)</f>
        <v>0</v>
      </c>
      <c r="G201" s="63"/>
      <c r="H201" s="65">
        <v>0</v>
      </c>
      <c r="I201" s="53"/>
    </row>
    <row r="202" spans="2:9" s="34" customFormat="1">
      <c r="B202" s="33" t="s">
        <v>250</v>
      </c>
      <c r="C202" s="53"/>
      <c r="D202" s="60"/>
      <c r="E202" s="61"/>
      <c r="F202" s="62"/>
      <c r="G202" s="62"/>
      <c r="H202" s="53"/>
      <c r="I202" s="53"/>
    </row>
    <row r="203" spans="2:9" s="34" customFormat="1">
      <c r="B203" s="35" t="s">
        <v>251</v>
      </c>
      <c r="C203" s="54">
        <v>0</v>
      </c>
      <c r="D203" s="55">
        <v>0</v>
      </c>
      <c r="E203" s="56">
        <f t="shared" si="32"/>
        <v>0</v>
      </c>
      <c r="F203" s="56"/>
      <c r="G203" s="56"/>
      <c r="H203" s="65">
        <v>0</v>
      </c>
      <c r="I203" s="53"/>
    </row>
    <row r="204" spans="2:9" s="34" customFormat="1">
      <c r="B204" s="37" t="s">
        <v>252</v>
      </c>
      <c r="C204" s="54">
        <v>0</v>
      </c>
      <c r="D204" s="55">
        <v>0</v>
      </c>
      <c r="E204" s="56">
        <f t="shared" ref="E204:E205" si="34">C204*D204</f>
        <v>0</v>
      </c>
      <c r="F204" s="82"/>
      <c r="G204" s="82"/>
      <c r="H204" s="65">
        <v>0</v>
      </c>
      <c r="I204" s="53"/>
    </row>
    <row r="205" spans="2:9" s="34" customFormat="1">
      <c r="B205" s="35" t="s">
        <v>253</v>
      </c>
      <c r="C205" s="54">
        <v>0</v>
      </c>
      <c r="D205" s="55">
        <v>0</v>
      </c>
      <c r="E205" s="56">
        <f t="shared" si="34"/>
        <v>0</v>
      </c>
      <c r="F205" s="63">
        <f>SUM(E203:E205)</f>
        <v>0</v>
      </c>
      <c r="G205" s="56"/>
      <c r="H205" s="65">
        <v>0</v>
      </c>
      <c r="I205" s="53"/>
    </row>
    <row r="206" spans="2:9" s="34" customFormat="1">
      <c r="B206" s="33" t="s">
        <v>254</v>
      </c>
      <c r="C206" s="53"/>
      <c r="D206" s="60"/>
      <c r="E206" s="61"/>
      <c r="F206" s="62"/>
      <c r="G206" s="62"/>
      <c r="H206" s="53"/>
      <c r="I206" s="53"/>
    </row>
    <row r="207" spans="2:9" s="34" customFormat="1">
      <c r="B207" s="35" t="s">
        <v>254</v>
      </c>
      <c r="C207" s="54">
        <v>0</v>
      </c>
      <c r="D207" s="55">
        <v>0</v>
      </c>
      <c r="E207" s="56">
        <f t="shared" si="32"/>
        <v>0</v>
      </c>
      <c r="F207" s="56"/>
      <c r="G207" s="56"/>
      <c r="H207" s="65">
        <v>0</v>
      </c>
      <c r="I207" s="53"/>
    </row>
    <row r="208" spans="2:9" s="34" customFormat="1">
      <c r="B208" s="37" t="s">
        <v>255</v>
      </c>
      <c r="C208" s="54">
        <v>0</v>
      </c>
      <c r="D208" s="55">
        <v>0</v>
      </c>
      <c r="E208" s="56">
        <f t="shared" si="32"/>
        <v>0</v>
      </c>
      <c r="F208" s="82"/>
      <c r="G208" s="82"/>
      <c r="H208" s="65">
        <v>0</v>
      </c>
      <c r="I208" s="53"/>
    </row>
    <row r="209" spans="2:9" s="34" customFormat="1">
      <c r="B209" s="35" t="s">
        <v>256</v>
      </c>
      <c r="C209" s="54">
        <v>0</v>
      </c>
      <c r="D209" s="55">
        <v>0</v>
      </c>
      <c r="E209" s="56">
        <f t="shared" si="32"/>
        <v>0</v>
      </c>
      <c r="F209" s="63">
        <f>SUM(E207:E209)</f>
        <v>0</v>
      </c>
      <c r="G209" s="56"/>
      <c r="H209" s="65">
        <v>0</v>
      </c>
      <c r="I209" s="53"/>
    </row>
    <row r="210" spans="2:9" s="34" customFormat="1">
      <c r="B210" s="33" t="s">
        <v>257</v>
      </c>
      <c r="C210" s="53"/>
      <c r="D210" s="60"/>
      <c r="E210" s="61"/>
      <c r="F210" s="62"/>
      <c r="G210" s="64">
        <f>SUM(F167:F209)</f>
        <v>0</v>
      </c>
      <c r="H210" s="53"/>
      <c r="I210" s="53"/>
    </row>
    <row r="211" spans="2:9" s="34" customFormat="1">
      <c r="B211" s="33"/>
      <c r="C211" s="53"/>
      <c r="D211" s="60"/>
      <c r="E211" s="61"/>
      <c r="F211" s="62"/>
      <c r="G211" s="64"/>
      <c r="H211" s="53"/>
      <c r="I211" s="53"/>
    </row>
    <row r="212" spans="2:9" s="34" customFormat="1">
      <c r="B212" s="33" t="s">
        <v>258</v>
      </c>
      <c r="C212" s="53"/>
      <c r="D212" s="60"/>
      <c r="E212" s="61"/>
      <c r="F212" s="62"/>
      <c r="G212" s="62"/>
      <c r="H212" s="53"/>
      <c r="I212" s="53"/>
    </row>
    <row r="213" spans="2:9" s="34" customFormat="1">
      <c r="B213" s="33" t="s">
        <v>259</v>
      </c>
      <c r="C213" s="66"/>
      <c r="D213" s="60"/>
      <c r="E213" s="61"/>
      <c r="F213" s="62"/>
      <c r="G213" s="62"/>
      <c r="H213" s="53"/>
      <c r="I213" s="53"/>
    </row>
    <row r="214" spans="2:9" s="34" customFormat="1">
      <c r="B214" s="35" t="s">
        <v>260</v>
      </c>
      <c r="C214" s="54">
        <v>0</v>
      </c>
      <c r="D214" s="55">
        <v>0</v>
      </c>
      <c r="E214" s="56">
        <f t="shared" ref="E214:E218" si="35">C214*D214</f>
        <v>0</v>
      </c>
      <c r="F214" s="56"/>
      <c r="G214" s="56"/>
      <c r="H214" s="65">
        <v>0</v>
      </c>
      <c r="I214" s="53"/>
    </row>
    <row r="215" spans="2:9" s="34" customFormat="1">
      <c r="B215" s="35" t="s">
        <v>261</v>
      </c>
      <c r="C215" s="54">
        <v>0</v>
      </c>
      <c r="D215" s="55">
        <v>0</v>
      </c>
      <c r="E215" s="56">
        <f t="shared" si="35"/>
        <v>0</v>
      </c>
      <c r="F215" s="63"/>
      <c r="G215" s="63"/>
      <c r="H215" s="65">
        <v>0</v>
      </c>
      <c r="I215" s="53"/>
    </row>
    <row r="216" spans="2:9" s="34" customFormat="1">
      <c r="B216" s="35" t="s">
        <v>262</v>
      </c>
      <c r="C216" s="54">
        <v>0</v>
      </c>
      <c r="D216" s="55">
        <v>0</v>
      </c>
      <c r="E216" s="56">
        <f t="shared" si="35"/>
        <v>0</v>
      </c>
      <c r="F216" s="63"/>
      <c r="G216" s="63"/>
      <c r="H216" s="65">
        <v>0</v>
      </c>
      <c r="I216" s="53"/>
    </row>
    <row r="217" spans="2:9" s="34" customFormat="1">
      <c r="B217" s="35" t="s">
        <v>263</v>
      </c>
      <c r="C217" s="54">
        <v>0</v>
      </c>
      <c r="D217" s="55">
        <v>0</v>
      </c>
      <c r="E217" s="56">
        <f t="shared" si="35"/>
        <v>0</v>
      </c>
      <c r="F217" s="63"/>
      <c r="G217" s="63"/>
      <c r="H217" s="65">
        <v>0</v>
      </c>
      <c r="I217" s="53"/>
    </row>
    <row r="218" spans="2:9" s="34" customFormat="1">
      <c r="B218" s="35" t="s">
        <v>264</v>
      </c>
      <c r="C218" s="54">
        <v>0</v>
      </c>
      <c r="D218" s="55">
        <v>0</v>
      </c>
      <c r="E218" s="56">
        <f t="shared" si="35"/>
        <v>0</v>
      </c>
      <c r="F218" s="63">
        <f>SUM(E214:E218)</f>
        <v>0</v>
      </c>
      <c r="G218" s="63"/>
      <c r="H218" s="65">
        <v>0</v>
      </c>
      <c r="I218" s="53"/>
    </row>
    <row r="219" spans="2:9" s="34" customFormat="1">
      <c r="B219" s="33" t="s">
        <v>265</v>
      </c>
      <c r="C219" s="66"/>
      <c r="D219" s="60"/>
      <c r="E219" s="61"/>
      <c r="F219" s="62"/>
      <c r="G219" s="64">
        <f>F218</f>
        <v>0</v>
      </c>
      <c r="H219" s="53"/>
      <c r="I219" s="53"/>
    </row>
    <row r="220" spans="2:9" s="34" customFormat="1">
      <c r="B220" s="33"/>
      <c r="C220" s="66"/>
      <c r="D220" s="60"/>
      <c r="E220" s="61"/>
      <c r="F220" s="62"/>
      <c r="G220" s="64"/>
      <c r="H220" s="53"/>
      <c r="I220" s="53"/>
    </row>
    <row r="221" spans="2:9" s="34" customFormat="1">
      <c r="B221" s="33" t="s">
        <v>266</v>
      </c>
      <c r="C221" s="53"/>
      <c r="D221" s="60"/>
      <c r="E221" s="61"/>
      <c r="F221" s="62"/>
      <c r="G221" s="62"/>
      <c r="H221" s="53"/>
      <c r="I221" s="53"/>
    </row>
    <row r="222" spans="2:9" s="34" customFormat="1">
      <c r="B222" s="35" t="s">
        <v>267</v>
      </c>
      <c r="C222" s="54">
        <v>0</v>
      </c>
      <c r="D222" s="55">
        <v>0</v>
      </c>
      <c r="E222" s="56">
        <f t="shared" ref="E222" si="36">C222*D222</f>
        <v>0</v>
      </c>
      <c r="F222" s="63">
        <f>SUM(E222)</f>
        <v>0</v>
      </c>
      <c r="G222" s="56"/>
      <c r="H222" s="65">
        <v>0</v>
      </c>
      <c r="I222" s="53"/>
    </row>
    <row r="223" spans="2:9" s="34" customFormat="1">
      <c r="B223" s="33" t="s">
        <v>268</v>
      </c>
      <c r="C223" s="53"/>
      <c r="D223" s="60"/>
      <c r="E223" s="61"/>
      <c r="F223" s="62"/>
      <c r="G223" s="64">
        <f>SUM(F222)</f>
        <v>0</v>
      </c>
      <c r="H223" s="53"/>
      <c r="I223" s="53"/>
    </row>
    <row r="224" spans="2:9" s="38" customFormat="1">
      <c r="B224" s="39"/>
      <c r="C224" s="83"/>
      <c r="D224" s="84"/>
      <c r="E224" s="85"/>
      <c r="F224" s="86"/>
      <c r="G224" s="86"/>
      <c r="H224" s="87"/>
      <c r="I224" s="53"/>
    </row>
    <row r="225" spans="2:9" s="34" customFormat="1">
      <c r="B225" s="33" t="s">
        <v>269</v>
      </c>
      <c r="C225" s="53"/>
      <c r="D225" s="60"/>
      <c r="E225" s="61"/>
      <c r="F225" s="62"/>
      <c r="G225" s="64">
        <f>SUM(G3:G224)</f>
        <v>0</v>
      </c>
      <c r="H225" s="53"/>
      <c r="I225" s="53"/>
    </row>
    <row r="226" spans="2:9" s="40" customFormat="1">
      <c r="C226" s="88"/>
      <c r="D226" s="89"/>
      <c r="E226" s="90"/>
      <c r="F226" s="90"/>
      <c r="G226" s="90"/>
      <c r="H226" s="91"/>
      <c r="I226" s="91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f1d97c-c7d9-412a-ad11-eda15e7658cb">
      <Terms xmlns="http://schemas.microsoft.com/office/infopath/2007/PartnerControls"/>
    </lcf76f155ced4ddcb4097134ff3c332f>
    <TaxCatchAll xmlns="2b5745d5-adc2-4bcf-b826-4ccdcbfa033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FB1C26FDE76D48AF99C61529E28AA5" ma:contentTypeVersion="20" ma:contentTypeDescription="Create a new document." ma:contentTypeScope="" ma:versionID="bdef3f91b06afc9e6d2c41de2b3a7e03">
  <xsd:schema xmlns:xsd="http://www.w3.org/2001/XMLSchema" xmlns:xs="http://www.w3.org/2001/XMLSchema" xmlns:p="http://schemas.microsoft.com/office/2006/metadata/properties" xmlns:ns2="edf1d97c-c7d9-412a-ad11-eda15e7658cb" xmlns:ns3="2b5745d5-adc2-4bcf-b826-4ccdcbfa0335" targetNamespace="http://schemas.microsoft.com/office/2006/metadata/properties" ma:root="true" ma:fieldsID="de96dc92458ee7bc401ed2a8262b5308" ns2:_="" ns3:_="">
    <xsd:import namespace="edf1d97c-c7d9-412a-ad11-eda15e7658cb"/>
    <xsd:import namespace="2b5745d5-adc2-4bcf-b826-4ccdcbfa03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1d97c-c7d9-412a-ad11-eda15e7658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ea57b79-a947-4f40-bcf3-cbd2219ecf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745d5-adc2-4bcf-b826-4ccdcbfa033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3f0e76c-f3c8-4cf2-bf45-73cc64b06f77}" ma:internalName="TaxCatchAll" ma:showField="CatchAllData" ma:web="2b5745d5-adc2-4bcf-b826-4ccdcbfa03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A01DDA-2787-4B70-9E7D-935D981900C6}"/>
</file>

<file path=customXml/itemProps2.xml><?xml version="1.0" encoding="utf-8"?>
<ds:datastoreItem xmlns:ds="http://schemas.openxmlformats.org/officeDocument/2006/customXml" ds:itemID="{BB1F0C90-CB3F-478C-BD3F-31D6D5EB76E9}"/>
</file>

<file path=customXml/itemProps3.xml><?xml version="1.0" encoding="utf-8"?>
<ds:datastoreItem xmlns:ds="http://schemas.openxmlformats.org/officeDocument/2006/customXml" ds:itemID="{E67AE86D-1AA5-4B30-A95E-41E5E33876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 Law</dc:creator>
  <cp:keywords/>
  <dc:description/>
  <cp:lastModifiedBy>Nic Law</cp:lastModifiedBy>
  <cp:revision/>
  <dcterms:created xsi:type="dcterms:W3CDTF">2022-10-05T11:48:57Z</dcterms:created>
  <dcterms:modified xsi:type="dcterms:W3CDTF">2025-09-03T14:52:30Z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0x01010076FB1C26FDE76D48AF99C61529E28AA5</vt:lpwstr>
  </property>
  <property fmtid="{D5CDD505-2E9C-101B-9397-08002B2CF9AE}" pid="3" name="MediaServiceImageTags">
    <vt:lpwstr/>
  </property>
</Properties>
</file>